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7"/>
  <workbookPr autoCompressPictures="0"/>
  <xr:revisionPtr revIDLastSave="0" documentId="8_{560EFD56-3496-4643-8B01-0DFFAA67D33B}" xr6:coauthVersionLast="21" xr6:coauthVersionMax="21" xr10:uidLastSave="{00000000-0000-0000-0000-000000000000}"/>
  <bookViews>
    <workbookView xWindow="165" yWindow="435" windowWidth="13125" windowHeight="8760" firstSheet="3" xr2:uid="{00000000-000D-0000-FFFF-FFFF00000000}"/>
  </bookViews>
  <sheets>
    <sheet name="MAIN SHEET" sheetId="1" r:id="rId1"/>
    <sheet name="Attendance" sheetId="27337" r:id="rId2"/>
    <sheet name="First Essay" sheetId="2048" r:id="rId3"/>
    <sheet name="Final Essay" sheetId="27336" r:id="rId4"/>
    <sheet name="Arg Paper" sheetId="964" r:id="rId5"/>
    <sheet name="GRADE VALUES" sheetId="8" r:id="rId6"/>
  </sheets>
  <definedNames>
    <definedName name="_xlnm.Print_Titles" localSheetId="0">'MAIN SHEET'!$A:$A</definedName>
  </definedNames>
  <calcPr calcId="171026" concurrentCalc="0"/>
</workbook>
</file>

<file path=xl/calcChain.xml><?xml version="1.0" encoding="utf-8"?>
<calcChain xmlns="http://schemas.openxmlformats.org/spreadsheetml/2006/main">
  <c r="B8" i="27336" l="1"/>
  <c r="B16" i="27336"/>
  <c r="B36" i="27336"/>
  <c r="A53" i="27336"/>
  <c r="A52" i="27336"/>
  <c r="A51" i="27336"/>
  <c r="A50" i="27336"/>
  <c r="A49" i="27336"/>
  <c r="A48" i="27336"/>
  <c r="A47" i="27336"/>
  <c r="A46" i="27336"/>
  <c r="A45" i="27336"/>
  <c r="A44" i="27336"/>
  <c r="A43" i="27336"/>
  <c r="A42" i="27336"/>
  <c r="A41" i="27336"/>
  <c r="A40" i="27336"/>
  <c r="A39" i="27336"/>
  <c r="A38" i="27336"/>
  <c r="A37" i="27336"/>
  <c r="A36" i="27336"/>
  <c r="A35" i="27336"/>
  <c r="A34" i="27336"/>
  <c r="A33" i="27336"/>
  <c r="A32" i="27336"/>
  <c r="A31" i="27336"/>
  <c r="A30" i="27336"/>
  <c r="A29" i="27336"/>
  <c r="A28" i="27336"/>
  <c r="A27" i="27336"/>
  <c r="A26" i="27336"/>
  <c r="A25" i="27336"/>
  <c r="A24" i="27336"/>
  <c r="A23" i="27336"/>
  <c r="A22" i="27336"/>
  <c r="A21" i="27336"/>
  <c r="A20" i="27336"/>
  <c r="A19" i="27336"/>
  <c r="A18" i="27336"/>
  <c r="A17" i="27336"/>
  <c r="A16" i="27336"/>
  <c r="A15" i="27336"/>
  <c r="A14" i="27336"/>
  <c r="A13" i="27336"/>
  <c r="A12" i="27336"/>
  <c r="A11" i="27336"/>
  <c r="A10" i="27336"/>
  <c r="A9" i="27336"/>
  <c r="A8" i="27336"/>
  <c r="A7" i="27336"/>
  <c r="A6" i="27336"/>
  <c r="A5" i="27336"/>
  <c r="A4" i="27336"/>
  <c r="B27" i="27336"/>
  <c r="F51" i="964"/>
  <c r="G51" i="964"/>
  <c r="F50" i="964"/>
  <c r="G50" i="964"/>
  <c r="F49" i="964"/>
  <c r="G49" i="964"/>
  <c r="F48" i="964"/>
  <c r="G48" i="964"/>
  <c r="F47" i="964"/>
  <c r="G47" i="964"/>
  <c r="F46" i="964"/>
  <c r="G46" i="964"/>
  <c r="F45" i="964"/>
  <c r="G45" i="964"/>
  <c r="F44" i="964"/>
  <c r="G44" i="964"/>
  <c r="F43" i="964"/>
  <c r="G43" i="964"/>
  <c r="F42" i="964"/>
  <c r="G42" i="964"/>
  <c r="F41" i="964"/>
  <c r="G41" i="964"/>
  <c r="F40" i="964"/>
  <c r="G40" i="964"/>
  <c r="F39" i="964"/>
  <c r="G39" i="964"/>
  <c r="F38" i="964"/>
  <c r="G38" i="964"/>
  <c r="F37" i="964"/>
  <c r="G37" i="964"/>
  <c r="F36" i="964"/>
  <c r="G36" i="964"/>
  <c r="F35" i="964"/>
  <c r="G35" i="964"/>
  <c r="F34" i="964"/>
  <c r="G34" i="964"/>
  <c r="F33" i="964"/>
  <c r="G33" i="964"/>
  <c r="F32" i="964"/>
  <c r="G32" i="964"/>
  <c r="F31" i="964"/>
  <c r="G31" i="964"/>
  <c r="F30" i="964"/>
  <c r="G30" i="964"/>
  <c r="F29" i="964"/>
  <c r="G29" i="964"/>
  <c r="F28" i="964"/>
  <c r="G28" i="964"/>
  <c r="F27" i="964"/>
  <c r="G27" i="964"/>
  <c r="F26" i="964"/>
  <c r="G26" i="964"/>
  <c r="F25" i="964"/>
  <c r="G25" i="964"/>
  <c r="F24" i="964"/>
  <c r="G24" i="964"/>
  <c r="F23" i="964"/>
  <c r="G23" i="964"/>
  <c r="F22" i="964"/>
  <c r="G22" i="964"/>
  <c r="F21" i="964"/>
  <c r="G21" i="964"/>
  <c r="F20" i="964"/>
  <c r="G20" i="964"/>
  <c r="F19" i="964"/>
  <c r="G19" i="964"/>
  <c r="F18" i="964"/>
  <c r="G18" i="964"/>
  <c r="F17" i="964"/>
  <c r="G17" i="964"/>
  <c r="F16" i="964"/>
  <c r="G16" i="964"/>
  <c r="F15" i="964"/>
  <c r="G15" i="964"/>
  <c r="F14" i="964"/>
  <c r="G14" i="964"/>
  <c r="F13" i="964"/>
  <c r="G13" i="964"/>
  <c r="F12" i="964"/>
  <c r="G12" i="964"/>
  <c r="F11" i="964"/>
  <c r="G11" i="964"/>
  <c r="F10" i="964"/>
  <c r="G10" i="964"/>
  <c r="F9" i="964"/>
  <c r="G9" i="964"/>
  <c r="F8" i="964"/>
  <c r="G8" i="964"/>
  <c r="F7" i="964"/>
  <c r="G7" i="964"/>
  <c r="F6" i="964"/>
  <c r="G6" i="964"/>
  <c r="F5" i="964"/>
  <c r="G5" i="964"/>
  <c r="F4" i="964"/>
  <c r="G4" i="964"/>
  <c r="A52" i="964"/>
  <c r="A51" i="964"/>
  <c r="A50" i="964"/>
  <c r="A49" i="964"/>
  <c r="A48" i="964"/>
  <c r="A47" i="964"/>
  <c r="A46" i="964"/>
  <c r="A45" i="964"/>
  <c r="A44" i="964"/>
  <c r="A43" i="964"/>
  <c r="A42" i="964"/>
  <c r="A41" i="964"/>
  <c r="A40" i="964"/>
  <c r="A39" i="964"/>
  <c r="A38" i="964"/>
  <c r="A37" i="964"/>
  <c r="A36" i="964"/>
  <c r="A35" i="964"/>
  <c r="A34" i="964"/>
  <c r="A33" i="964"/>
  <c r="A32" i="964"/>
  <c r="A31" i="964"/>
  <c r="A30" i="964"/>
  <c r="A29" i="964"/>
  <c r="A28" i="964"/>
  <c r="A27" i="964"/>
  <c r="A26" i="964"/>
  <c r="A25" i="964"/>
  <c r="A24" i="964"/>
  <c r="A23" i="964"/>
  <c r="A22" i="964"/>
  <c r="A21" i="964"/>
  <c r="A20" i="964"/>
  <c r="A19" i="964"/>
  <c r="A18" i="964"/>
  <c r="A17" i="964"/>
  <c r="A16" i="964"/>
  <c r="A15" i="964"/>
  <c r="A14" i="964"/>
  <c r="A13" i="964"/>
  <c r="A12" i="964"/>
  <c r="A11" i="964"/>
  <c r="A10" i="964"/>
  <c r="A9" i="964"/>
  <c r="A8" i="964"/>
  <c r="A7" i="964"/>
  <c r="A6" i="964"/>
  <c r="A5" i="964"/>
  <c r="A4" i="964"/>
  <c r="A3" i="964"/>
  <c r="B51" i="27336"/>
  <c r="B50" i="27336"/>
  <c r="B49" i="27336"/>
  <c r="B48" i="27336"/>
  <c r="B47" i="27336"/>
  <c r="B46" i="27336"/>
  <c r="B45" i="27336"/>
  <c r="B44" i="27336"/>
  <c r="B43" i="27336"/>
  <c r="B42" i="27336"/>
  <c r="B41" i="27336"/>
  <c r="B40" i="27336"/>
  <c r="B39" i="27336"/>
  <c r="B38" i="27336"/>
  <c r="B37" i="27336"/>
  <c r="B35" i="27336"/>
  <c r="B34" i="27336"/>
  <c r="B33" i="27336"/>
  <c r="B32" i="27336"/>
  <c r="B31" i="27336"/>
  <c r="B30" i="27336"/>
  <c r="B29" i="27336"/>
  <c r="B28" i="27336"/>
  <c r="B26" i="27336"/>
  <c r="B25" i="27336"/>
  <c r="B24" i="27336"/>
  <c r="B23" i="27336"/>
  <c r="B22" i="27336"/>
  <c r="B21" i="27336"/>
  <c r="B20" i="27336"/>
  <c r="B19" i="27336"/>
  <c r="B18" i="27336"/>
  <c r="B17" i="27336"/>
  <c r="B15" i="27336"/>
  <c r="B14" i="27336"/>
  <c r="B13" i="27336"/>
  <c r="B12" i="27336"/>
  <c r="B11" i="27336"/>
  <c r="B10" i="27336"/>
  <c r="B9" i="27336"/>
  <c r="B7" i="27336"/>
  <c r="B6" i="27336"/>
  <c r="B5" i="27336"/>
  <c r="B4" i="27336"/>
  <c r="B3" i="27336"/>
  <c r="G51" i="2048"/>
  <c r="G2" i="2048"/>
  <c r="B2" i="27336"/>
  <c r="G50" i="2048"/>
  <c r="G49" i="2048"/>
  <c r="G48" i="2048"/>
  <c r="G47" i="2048"/>
  <c r="G46" i="2048"/>
  <c r="G45" i="2048"/>
  <c r="G44" i="2048"/>
  <c r="G43" i="2048"/>
  <c r="G42" i="2048"/>
  <c r="G41" i="2048"/>
  <c r="G40" i="2048"/>
  <c r="G39" i="2048"/>
  <c r="G38" i="2048"/>
  <c r="G37" i="2048"/>
  <c r="G36" i="2048"/>
  <c r="G35" i="2048"/>
  <c r="G34" i="2048"/>
  <c r="G33" i="2048"/>
  <c r="G32" i="2048"/>
  <c r="G31" i="2048"/>
  <c r="G30" i="2048"/>
  <c r="G29" i="2048"/>
  <c r="G28" i="2048"/>
  <c r="G27" i="2048"/>
  <c r="G26" i="2048"/>
  <c r="G25" i="2048"/>
  <c r="G24" i="2048"/>
  <c r="G23" i="2048"/>
  <c r="G22" i="2048"/>
  <c r="G21" i="2048"/>
  <c r="G20" i="2048"/>
  <c r="G19" i="2048"/>
  <c r="G18" i="2048"/>
  <c r="G17" i="2048"/>
  <c r="G16" i="2048"/>
  <c r="G15" i="2048"/>
  <c r="G14" i="2048"/>
  <c r="G13" i="2048"/>
  <c r="G12" i="2048"/>
  <c r="G11" i="2048"/>
  <c r="G10" i="2048"/>
  <c r="G9" i="2048"/>
  <c r="G8" i="2048"/>
  <c r="G7" i="2048"/>
  <c r="G6" i="2048"/>
  <c r="G5" i="2048"/>
  <c r="G4" i="2048"/>
  <c r="G3" i="2048"/>
  <c r="F3" i="964"/>
  <c r="G3" i="964"/>
  <c r="A51" i="2048"/>
  <c r="A50" i="2048"/>
  <c r="A49" i="2048"/>
  <c r="A48" i="2048"/>
  <c r="A47" i="2048"/>
  <c r="A46" i="2048"/>
  <c r="A45" i="2048"/>
  <c r="A44" i="2048"/>
  <c r="A43" i="2048"/>
  <c r="A42" i="2048"/>
  <c r="A41" i="2048"/>
  <c r="A40" i="2048"/>
  <c r="A39" i="2048"/>
  <c r="A38" i="2048"/>
  <c r="A37" i="2048"/>
  <c r="A36" i="2048"/>
  <c r="A35" i="2048"/>
  <c r="A34" i="2048"/>
  <c r="A33" i="2048"/>
  <c r="A32" i="2048"/>
  <c r="A31" i="2048"/>
  <c r="A30" i="2048"/>
  <c r="A29" i="2048"/>
  <c r="A28" i="2048"/>
  <c r="A27" i="2048"/>
  <c r="A26" i="2048"/>
  <c r="A25" i="2048"/>
  <c r="A24" i="2048"/>
  <c r="A23" i="2048"/>
  <c r="A22" i="2048"/>
  <c r="A21" i="2048"/>
  <c r="A20" i="2048"/>
  <c r="A19" i="2048"/>
  <c r="A18" i="2048"/>
  <c r="A17" i="2048"/>
  <c r="A16" i="2048"/>
  <c r="A15" i="2048"/>
  <c r="A14" i="2048"/>
  <c r="A13" i="2048"/>
  <c r="A12" i="2048"/>
  <c r="A11" i="2048"/>
  <c r="A10" i="2048"/>
  <c r="A9" i="2048"/>
  <c r="A8" i="2048"/>
  <c r="A7" i="2048"/>
  <c r="A6" i="2048"/>
  <c r="A5" i="2048"/>
  <c r="A4" i="2048"/>
  <c r="A3" i="2048"/>
  <c r="A50" i="27337"/>
  <c r="A49" i="27337"/>
  <c r="A48" i="27337"/>
  <c r="A47" i="27337"/>
  <c r="A46" i="27337"/>
  <c r="A45" i="27337"/>
  <c r="A44" i="27337"/>
  <c r="A43" i="27337"/>
  <c r="A42" i="27337"/>
  <c r="A41" i="27337"/>
  <c r="A40" i="27337"/>
  <c r="A39" i="27337"/>
  <c r="A38" i="27337"/>
  <c r="A37" i="27337"/>
  <c r="A36" i="27337"/>
  <c r="A35" i="27337"/>
  <c r="A34" i="27337"/>
  <c r="A33" i="27337"/>
  <c r="A32" i="27337"/>
  <c r="A31" i="27337"/>
  <c r="A30" i="27337"/>
  <c r="A29" i="27337"/>
  <c r="A28" i="27337"/>
  <c r="A27" i="27337"/>
  <c r="A26" i="27337"/>
  <c r="A25" i="27337"/>
  <c r="A24" i="27337"/>
  <c r="A23" i="27337"/>
  <c r="A22" i="27337"/>
  <c r="A21" i="27337"/>
  <c r="A20" i="27337"/>
  <c r="A19" i="27337"/>
  <c r="A18" i="27337"/>
  <c r="A17" i="27337"/>
  <c r="A16" i="27337"/>
  <c r="A15" i="27337"/>
  <c r="A14" i="27337"/>
  <c r="A13" i="27337"/>
  <c r="A12" i="27337"/>
  <c r="A11" i="27337"/>
  <c r="A10" i="27337"/>
  <c r="A9" i="27337"/>
  <c r="A8" i="27337"/>
  <c r="A7" i="27337"/>
  <c r="A6" i="27337"/>
  <c r="A5" i="27337"/>
  <c r="A4" i="27337"/>
  <c r="A3" i="27337"/>
  <c r="A2" i="27337"/>
  <c r="B53" i="27336"/>
  <c r="B52" i="27336"/>
  <c r="A3" i="27336"/>
  <c r="F2" i="964"/>
  <c r="G2" i="964"/>
  <c r="A2" i="964"/>
  <c r="A1" i="964"/>
  <c r="A2" i="27336"/>
  <c r="A1" i="27336"/>
  <c r="A2" i="2048"/>
  <c r="A1" i="2048"/>
</calcChain>
</file>

<file path=xl/sharedStrings.xml><?xml version="1.0" encoding="utf-8"?>
<sst xmlns="http://schemas.openxmlformats.org/spreadsheetml/2006/main" count="1105" uniqueCount="93">
  <si>
    <t>ID#</t>
  </si>
  <si>
    <t>GRADE</t>
  </si>
  <si>
    <t>Grade %</t>
  </si>
  <si>
    <t>Attendance Final Grade %</t>
  </si>
  <si>
    <t>Exams (Averaged) Final Grade %</t>
  </si>
  <si>
    <t>First Essay</t>
  </si>
  <si>
    <t>Final Essay</t>
  </si>
  <si>
    <t>Arg Paper (Optional EC)</t>
  </si>
  <si>
    <t>Exam 1</t>
  </si>
  <si>
    <t>Exam 2</t>
  </si>
  <si>
    <t>Exam 3</t>
  </si>
  <si>
    <t>Lowest Score (Carries lower weight in exam avg.)</t>
  </si>
  <si>
    <t>Exam Avg.</t>
  </si>
  <si>
    <t>Atten. Buffer Intact?</t>
  </si>
  <si>
    <t>Days Here</t>
  </si>
  <si>
    <t>Days Late</t>
  </si>
  <si>
    <t>Excess Absences</t>
  </si>
  <si>
    <t>GBG Jrnl</t>
  </si>
  <si>
    <t>Million $ Jrnl</t>
  </si>
  <si>
    <t>IDEAL</t>
  </si>
  <si>
    <t>A+</t>
  </si>
  <si>
    <t>YES</t>
  </si>
  <si>
    <t>x</t>
  </si>
  <si>
    <t>001122</t>
  </si>
  <si>
    <t>B</t>
  </si>
  <si>
    <t>NO</t>
  </si>
  <si>
    <t>l</t>
  </si>
  <si>
    <t>007700</t>
  </si>
  <si>
    <t>A</t>
  </si>
  <si>
    <t>011011</t>
  </si>
  <si>
    <t>B-</t>
  </si>
  <si>
    <t>020397</t>
  </si>
  <si>
    <t>C+</t>
  </si>
  <si>
    <t>062698</t>
  </si>
  <si>
    <t>A-</t>
  </si>
  <si>
    <t>071016</t>
  </si>
  <si>
    <t>C</t>
  </si>
  <si>
    <t>072999</t>
  </si>
  <si>
    <t>091498</t>
  </si>
  <si>
    <t>B+</t>
  </si>
  <si>
    <t>091995</t>
  </si>
  <si>
    <t>120596</t>
  </si>
  <si>
    <t>120710</t>
  </si>
  <si>
    <t>121512</t>
  </si>
  <si>
    <t>151998</t>
  </si>
  <si>
    <t>161984</t>
  </si>
  <si>
    <t>194865</t>
  </si>
  <si>
    <t>199717</t>
  </si>
  <si>
    <t>200000</t>
  </si>
  <si>
    <t>F</t>
  </si>
  <si>
    <t>202299</t>
  </si>
  <si>
    <t>202792</t>
  </si>
  <si>
    <t>256598</t>
  </si>
  <si>
    <t>314159</t>
  </si>
  <si>
    <t>333001</t>
  </si>
  <si>
    <t>336711</t>
  </si>
  <si>
    <t>400968</t>
  </si>
  <si>
    <t>489822</t>
  </si>
  <si>
    <t>497358</t>
  </si>
  <si>
    <t>523899</t>
  </si>
  <si>
    <t>555777</t>
  </si>
  <si>
    <t>610209</t>
  </si>
  <si>
    <t>650888</t>
  </si>
  <si>
    <t>696969</t>
  </si>
  <si>
    <t>716060</t>
  </si>
  <si>
    <t>806179</t>
  </si>
  <si>
    <t>D-</t>
  </si>
  <si>
    <t>907492</t>
  </si>
  <si>
    <t>945398</t>
  </si>
  <si>
    <t>966983</t>
  </si>
  <si>
    <t>Name</t>
  </si>
  <si>
    <t>Sign In Here</t>
  </si>
  <si>
    <t>Essay1 Org</t>
  </si>
  <si>
    <t>e1 Clar</t>
  </si>
  <si>
    <t>e1 Concis</t>
  </si>
  <si>
    <t>e1acc</t>
  </si>
  <si>
    <t>e1Comp</t>
  </si>
  <si>
    <t>Final Paper</t>
  </si>
  <si>
    <t>(org)</t>
  </si>
  <si>
    <t>clar</t>
  </si>
  <si>
    <t>concis</t>
  </si>
  <si>
    <t>(acc)</t>
  </si>
  <si>
    <t>(comp)</t>
  </si>
  <si>
    <t>(argorig)</t>
  </si>
  <si>
    <t>(argcoherence)</t>
  </si>
  <si>
    <t>(arg objection)</t>
  </si>
  <si>
    <t>PLAG</t>
  </si>
  <si>
    <t>Orig</t>
  </si>
  <si>
    <t>Coherence</t>
  </si>
  <si>
    <t>Objection</t>
  </si>
  <si>
    <t>Cat</t>
  </si>
  <si>
    <t>D</t>
  </si>
  <si>
    <t>D+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</si>
</sst>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"/>
    <numFmt numFmtId="165" formatCode="[$-409]General"/>
    <numFmt numFmtId="166" formatCode="[$-409]d\-mmm;@"/>
  </numFmts>
  <fonts count="16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 applyNumberFormat="0" applyFont="0" applyFill="0" applyBorder="0" applyAlignment="0" applyProtection="0"/>
    <xf numFmtId="0" fontId="1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/>
    <xf numFmtId="0" fontId="15" fillId="0" borderId="0"/>
  </cellStyleXfs>
  <cellXfs count="34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0" fillId="0" borderId="0" xfId="0" applyNumberFormat="1" applyFill="1" applyBorder="1" applyAlignment="1"/>
    <xf numFmtId="0" fontId="5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0" fontId="4" fillId="0" borderId="0" xfId="0" applyNumberFormat="1" applyFont="1" applyAlignment="1"/>
    <xf numFmtId="2" fontId="5" fillId="0" borderId="0" xfId="0" applyNumberFormat="1" applyFont="1" applyFill="1" applyBorder="1" applyAlignment="1"/>
    <xf numFmtId="2" fontId="9" fillId="0" borderId="0" xfId="0" applyNumberFormat="1" applyFont="1" applyFill="1" applyBorder="1" applyAlignment="1"/>
    <xf numFmtId="2" fontId="2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>
      <alignment wrapText="1"/>
    </xf>
    <xf numFmtId="16" fontId="4" fillId="0" borderId="0" xfId="0" applyNumberFormat="1" applyFont="1" applyFill="1" applyBorder="1" applyAlignment="1"/>
    <xf numFmtId="2" fontId="10" fillId="0" borderId="0" xfId="0" applyNumberFormat="1" applyFont="1" applyFill="1" applyBorder="1" applyAlignment="1"/>
    <xf numFmtId="0" fontId="5" fillId="0" borderId="0" xfId="0" applyNumberFormat="1" applyFont="1" applyAlignment="1"/>
    <xf numFmtId="2" fontId="1" fillId="0" borderId="0" xfId="0" applyNumberFormat="1" applyFont="1" applyFill="1" applyBorder="1" applyAlignment="1"/>
    <xf numFmtId="164" fontId="13" fillId="0" borderId="0" xfId="1" applyNumberFormat="1" applyFont="1" applyFill="1" applyBorder="1" applyAlignment="1" applyProtection="1"/>
    <xf numFmtId="165" fontId="13" fillId="0" borderId="0" xfId="1" applyNumberFormat="1" applyFont="1" applyFill="1" applyBorder="1" applyAlignment="1" applyProtection="1"/>
    <xf numFmtId="165" fontId="14" fillId="0" borderId="0" xfId="1" applyNumberFormat="1" applyFont="1" applyFill="1" applyBorder="1" applyAlignment="1" applyProtection="1"/>
    <xf numFmtId="49" fontId="14" fillId="0" borderId="0" xfId="1" applyNumberFormat="1" applyFont="1" applyFill="1" applyBorder="1" applyAlignment="1" applyProtection="1"/>
    <xf numFmtId="49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16" fontId="4" fillId="0" borderId="0" xfId="0" quotePrefix="1" applyNumberFormat="1" applyFont="1" applyFill="1" applyBorder="1" applyAlignment="1"/>
  </cellXfs>
  <cellStyles count="6">
    <cellStyle name="Excel Built-in Normal" xfId="1" xr:uid="{00000000-0005-0000-0000-000000000000}"/>
    <cellStyle name="Hyperlink 2" xfId="2" xr:uid="{00000000-0005-0000-0000-000001000000}"/>
    <cellStyle name="Hyperlink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38"/>
  <sheetViews>
    <sheetView tabSelected="1" zoomScaleNormal="100" workbookViewId="0" xr3:uid="{AEA406A1-0E4B-5B11-9CD5-51D6E497D94C}">
      <pane xSplit="1" ySplit="1" topLeftCell="B45" activePane="bottomRight" state="frozen"/>
      <selection pane="bottomRight" activeCell="A39" sqref="A39:XFD63"/>
      <selection pane="bottomLeft" activeCell="A2" sqref="A2"/>
      <selection pane="topRight" activeCell="C1" sqref="C1"/>
    </sheetView>
  </sheetViews>
  <sheetFormatPr defaultColWidth="13.42578125" defaultRowHeight="12.75"/>
  <cols>
    <col min="1" max="1" width="8.140625" style="19" customWidth="1"/>
    <col min="2" max="2" width="9.42578125" style="11" bestFit="1" customWidth="1"/>
    <col min="3" max="3" width="10.7109375" style="16" bestFit="1" customWidth="1"/>
    <col min="4" max="4" width="21.28515625" style="16" bestFit="1" customWidth="1"/>
    <col min="5" max="5" width="23" style="16" bestFit="1" customWidth="1"/>
    <col min="6" max="6" width="11.28515625" style="16" bestFit="1" customWidth="1"/>
    <col min="7" max="7" width="11.28515625" style="11" bestFit="1" customWidth="1"/>
    <col min="8" max="8" width="10.42578125" style="16" bestFit="1" customWidth="1"/>
    <col min="9" max="11" width="7.7109375" style="16" bestFit="1" customWidth="1"/>
    <col min="12" max="12" width="28.7109375" style="16" bestFit="1" customWidth="1"/>
    <col min="13" max="13" width="10.7109375" style="16" customWidth="1"/>
    <col min="14" max="14" width="12.85546875" style="11" bestFit="1" customWidth="1"/>
    <col min="15" max="15" width="10.85546875" style="11" bestFit="1" customWidth="1"/>
    <col min="16" max="17" width="10.5703125" style="11" bestFit="1" customWidth="1"/>
    <col min="18" max="23" width="7.140625" style="29" bestFit="1" customWidth="1"/>
    <col min="24" max="27" width="7.140625" style="11" bestFit="1" customWidth="1"/>
    <col min="28" max="31" width="6.5703125" style="11" bestFit="1" customWidth="1"/>
    <col min="32" max="32" width="7.5703125" style="11" bestFit="1" customWidth="1"/>
    <col min="33" max="33" width="9.140625" style="11" bestFit="1" customWidth="1"/>
    <col min="34" max="38" width="7.5703125" style="11" bestFit="1" customWidth="1"/>
    <col min="39" max="39" width="6.140625" style="29" bestFit="1" customWidth="1"/>
    <col min="40" max="40" width="12.7109375" style="11" bestFit="1" customWidth="1"/>
    <col min="41" max="41" width="5.85546875" style="19" bestFit="1" customWidth="1"/>
    <col min="42" max="42" width="6.85546875" style="19" bestFit="1" customWidth="1"/>
    <col min="43" max="44" width="7.140625" style="11" bestFit="1" customWidth="1"/>
    <col min="45" max="46" width="6.85546875" style="11" bestFit="1" customWidth="1"/>
    <col min="47" max="47" width="7.42578125" style="11" bestFit="1" customWidth="1"/>
    <col min="48" max="48" width="7.42578125" style="11" customWidth="1"/>
    <col min="49" max="49" width="14" style="11" bestFit="1" customWidth="1"/>
    <col min="50" max="51" width="7.42578125" style="11" bestFit="1" customWidth="1"/>
    <col min="52" max="52" width="6.140625" style="11" bestFit="1" customWidth="1"/>
    <col min="53" max="53" width="6.140625" style="11" customWidth="1"/>
    <col min="54" max="54" width="7.140625" style="11" bestFit="1" customWidth="1"/>
    <col min="55" max="55" width="7.140625" style="11" customWidth="1"/>
    <col min="56" max="56" width="7.140625" style="11" bestFit="1" customWidth="1"/>
    <col min="57" max="57" width="6.140625" style="11" bestFit="1" customWidth="1"/>
    <col min="58" max="58" width="4.140625" style="11" bestFit="1" customWidth="1"/>
    <col min="59" max="59" width="7.140625" style="11" bestFit="1" customWidth="1"/>
    <col min="60" max="60" width="4.140625" style="11" bestFit="1" customWidth="1"/>
    <col min="61" max="61" width="7.140625" style="11" bestFit="1" customWidth="1"/>
    <col min="62" max="62" width="4.140625" style="11" bestFit="1" customWidth="1"/>
    <col min="63" max="63" width="7.140625" style="11" bestFit="1" customWidth="1"/>
    <col min="64" max="64" width="4.140625" style="11" bestFit="1" customWidth="1"/>
    <col min="65" max="65" width="7.140625" style="11" bestFit="1" customWidth="1"/>
    <col min="66" max="66" width="4.140625" style="11" bestFit="1" customWidth="1"/>
    <col min="67" max="94" width="9.140625" style="11" customWidth="1"/>
    <col min="95" max="16384" width="13.42578125" style="11"/>
  </cols>
  <sheetData>
    <row r="1" spans="1:65" s="9" customFormat="1" ht="38.25">
      <c r="A1" s="21" t="s">
        <v>0</v>
      </c>
      <c r="B1" s="20" t="s">
        <v>1</v>
      </c>
      <c r="C1" s="22" t="s">
        <v>2</v>
      </c>
      <c r="D1" s="22" t="s">
        <v>3</v>
      </c>
      <c r="E1" s="22" t="s">
        <v>4</v>
      </c>
      <c r="F1" s="4" t="s">
        <v>5</v>
      </c>
      <c r="G1" s="4" t="s">
        <v>6</v>
      </c>
      <c r="H1" s="4" t="s">
        <v>7</v>
      </c>
      <c r="I1" s="14" t="s">
        <v>8</v>
      </c>
      <c r="J1" s="1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6" t="s">
        <v>15</v>
      </c>
      <c r="Q1" s="5" t="s">
        <v>16</v>
      </c>
      <c r="R1" s="27">
        <v>42835</v>
      </c>
      <c r="S1" s="27">
        <v>42836</v>
      </c>
      <c r="T1" s="27">
        <v>42837</v>
      </c>
      <c r="U1" s="27">
        <v>42838</v>
      </c>
      <c r="V1" s="27">
        <v>42842</v>
      </c>
      <c r="W1" s="27">
        <v>42843</v>
      </c>
      <c r="X1" s="23">
        <v>42844</v>
      </c>
      <c r="Y1" s="23">
        <v>42845</v>
      </c>
      <c r="Z1" s="23">
        <v>42850</v>
      </c>
      <c r="AA1" s="23">
        <v>42851</v>
      </c>
      <c r="AB1" s="23">
        <v>42856</v>
      </c>
      <c r="AC1" s="33">
        <v>42857</v>
      </c>
      <c r="AD1" s="23">
        <v>42859</v>
      </c>
      <c r="AE1" s="23">
        <v>42863</v>
      </c>
      <c r="AF1" s="23">
        <v>42866</v>
      </c>
      <c r="AG1" s="23" t="s">
        <v>17</v>
      </c>
      <c r="AH1" s="23">
        <v>42870</v>
      </c>
      <c r="AI1" s="23">
        <v>42872</v>
      </c>
      <c r="AJ1" s="23">
        <v>42873</v>
      </c>
      <c r="AK1" s="23">
        <v>42878</v>
      </c>
      <c r="AL1" s="23">
        <v>42879</v>
      </c>
      <c r="AM1" s="27">
        <v>42892</v>
      </c>
      <c r="AN1" s="23" t="s">
        <v>18</v>
      </c>
      <c r="AO1" s="32">
        <v>42894</v>
      </c>
      <c r="AP1" s="32">
        <v>42898</v>
      </c>
      <c r="AQ1" s="23">
        <v>42899</v>
      </c>
      <c r="AR1" s="23">
        <v>42900</v>
      </c>
      <c r="AS1" s="23">
        <v>42901</v>
      </c>
      <c r="AT1" s="23">
        <v>42905</v>
      </c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G1" s="23"/>
      <c r="BI1" s="23"/>
      <c r="BJ1" s="23"/>
      <c r="BK1" s="23"/>
      <c r="BM1" s="23"/>
    </row>
    <row r="2" spans="1:65" s="9" customFormat="1" ht="15.75">
      <c r="A2" s="21" t="s">
        <v>19</v>
      </c>
      <c r="B2" s="13" t="s">
        <v>20</v>
      </c>
      <c r="C2" s="26">
        <v>100</v>
      </c>
      <c r="D2" s="17">
        <v>10</v>
      </c>
      <c r="E2" s="17">
        <v>30</v>
      </c>
      <c r="F2" s="16">
        <v>100</v>
      </c>
      <c r="G2" s="14">
        <v>100</v>
      </c>
      <c r="H2" s="14">
        <v>0</v>
      </c>
      <c r="I2" s="14">
        <v>100</v>
      </c>
      <c r="J2" s="14">
        <v>100</v>
      </c>
      <c r="K2" s="14">
        <v>100</v>
      </c>
      <c r="L2" s="14">
        <v>100</v>
      </c>
      <c r="M2" s="16">
        <v>100</v>
      </c>
      <c r="N2" s="15" t="s">
        <v>21</v>
      </c>
      <c r="O2" s="13">
        <v>29</v>
      </c>
      <c r="P2" s="13">
        <v>0</v>
      </c>
      <c r="Q2" s="25">
        <v>0</v>
      </c>
      <c r="R2" s="28" t="s">
        <v>22</v>
      </c>
      <c r="S2" s="28" t="s">
        <v>22</v>
      </c>
      <c r="T2" s="28" t="s">
        <v>22</v>
      </c>
      <c r="U2" s="28" t="s">
        <v>22</v>
      </c>
      <c r="V2" s="28" t="s">
        <v>22</v>
      </c>
      <c r="W2" s="28" t="s">
        <v>22</v>
      </c>
      <c r="X2" s="9" t="s">
        <v>22</v>
      </c>
      <c r="Y2" s="9" t="s">
        <v>22</v>
      </c>
      <c r="Z2" s="9" t="s">
        <v>22</v>
      </c>
      <c r="AA2" s="9" t="s">
        <v>22</v>
      </c>
      <c r="AB2" s="9" t="s">
        <v>22</v>
      </c>
      <c r="AC2" s="9" t="s">
        <v>22</v>
      </c>
      <c r="AD2" s="9" t="s">
        <v>22</v>
      </c>
      <c r="AE2" s="9" t="s">
        <v>22</v>
      </c>
      <c r="AF2" s="9" t="s">
        <v>22</v>
      </c>
      <c r="AG2" s="9" t="s">
        <v>22</v>
      </c>
      <c r="AH2" s="9" t="s">
        <v>22</v>
      </c>
      <c r="AI2" s="9" t="s">
        <v>22</v>
      </c>
      <c r="AJ2" s="9" t="s">
        <v>22</v>
      </c>
      <c r="AK2" s="9" t="s">
        <v>22</v>
      </c>
      <c r="AL2" s="9" t="s">
        <v>22</v>
      </c>
      <c r="AM2" s="28" t="s">
        <v>22</v>
      </c>
      <c r="AN2" s="9" t="s">
        <v>22</v>
      </c>
      <c r="AO2" s="31" t="s">
        <v>22</v>
      </c>
      <c r="AP2" s="31" t="s">
        <v>22</v>
      </c>
      <c r="AQ2" s="9" t="s">
        <v>22</v>
      </c>
      <c r="AR2" s="9" t="s">
        <v>22</v>
      </c>
      <c r="AS2" s="9" t="s">
        <v>22</v>
      </c>
      <c r="AT2" s="9" t="s">
        <v>22</v>
      </c>
    </row>
    <row r="3" spans="1:65" ht="15.75">
      <c r="A3" s="30" t="s">
        <v>23</v>
      </c>
      <c r="B3" s="8" t="s">
        <v>24</v>
      </c>
      <c r="C3" s="18">
        <v>85.732873563218391</v>
      </c>
      <c r="D3" s="24">
        <v>0</v>
      </c>
      <c r="E3" s="24">
        <v>40</v>
      </c>
      <c r="F3" s="16">
        <v>95.125000000000014</v>
      </c>
      <c r="G3" s="16">
        <v>88.125</v>
      </c>
      <c r="H3" s="16">
        <v>1.8149999999999999</v>
      </c>
      <c r="I3" s="16">
        <v>76.666666666666671</v>
      </c>
      <c r="J3" s="16">
        <v>68</v>
      </c>
      <c r="K3" s="16">
        <v>72.41379310344827</v>
      </c>
      <c r="L3" s="16">
        <v>68</v>
      </c>
      <c r="M3" s="16">
        <v>73.232183908045982</v>
      </c>
      <c r="N3" s="25" t="s">
        <v>25</v>
      </c>
      <c r="O3" s="8">
        <v>18</v>
      </c>
      <c r="P3" s="8">
        <v>3</v>
      </c>
      <c r="Q3" s="25">
        <v>5</v>
      </c>
      <c r="R3" s="29" t="s">
        <v>22</v>
      </c>
      <c r="S3" s="29" t="s">
        <v>22</v>
      </c>
      <c r="T3" s="29" t="s">
        <v>22</v>
      </c>
      <c r="U3" s="29" t="s">
        <v>22</v>
      </c>
      <c r="V3" s="29" t="s">
        <v>22</v>
      </c>
      <c r="W3" s="29" t="s">
        <v>26</v>
      </c>
      <c r="X3" s="29"/>
      <c r="Y3" s="29" t="s">
        <v>22</v>
      </c>
      <c r="Z3" s="29" t="s">
        <v>22</v>
      </c>
      <c r="AA3" s="29" t="s">
        <v>22</v>
      </c>
      <c r="AB3" s="29" t="s">
        <v>22</v>
      </c>
      <c r="AC3" s="29" t="s">
        <v>26</v>
      </c>
      <c r="AD3" s="29" t="s">
        <v>26</v>
      </c>
      <c r="AE3" s="29" t="s">
        <v>22</v>
      </c>
      <c r="AH3" s="29" t="s">
        <v>22</v>
      </c>
      <c r="AI3" s="9"/>
      <c r="AJ3" s="29"/>
      <c r="AK3" s="29"/>
      <c r="AL3" s="29" t="s">
        <v>22</v>
      </c>
      <c r="AM3" s="30"/>
      <c r="AN3" s="29" t="s">
        <v>22</v>
      </c>
      <c r="AO3" s="30" t="s">
        <v>22</v>
      </c>
      <c r="AP3" s="19" t="s">
        <v>22</v>
      </c>
      <c r="AQ3" s="29" t="s">
        <v>22</v>
      </c>
      <c r="AR3" s="29"/>
      <c r="AS3" s="29" t="s">
        <v>22</v>
      </c>
      <c r="AT3" s="29" t="s">
        <v>22</v>
      </c>
      <c r="AU3" s="29"/>
      <c r="AV3" s="29"/>
      <c r="AW3" s="29"/>
      <c r="AX3" s="29"/>
      <c r="AY3" s="29"/>
    </row>
    <row r="4" spans="1:65" ht="15.75">
      <c r="A4" s="30" t="s">
        <v>27</v>
      </c>
      <c r="B4" s="8" t="s">
        <v>28</v>
      </c>
      <c r="C4" s="18">
        <v>94.975431034482767</v>
      </c>
      <c r="D4" s="24">
        <v>10</v>
      </c>
      <c r="E4" s="24">
        <v>30</v>
      </c>
      <c r="F4" s="16">
        <v>97.249999999999986</v>
      </c>
      <c r="G4" s="16">
        <v>97.5</v>
      </c>
      <c r="H4" s="16">
        <v>0</v>
      </c>
      <c r="I4" s="16">
        <v>86.666666666666671</v>
      </c>
      <c r="J4" s="16">
        <v>100</v>
      </c>
      <c r="K4" s="16">
        <v>68.965517241379317</v>
      </c>
      <c r="L4" s="16">
        <v>68.965517241379317</v>
      </c>
      <c r="M4" s="16">
        <v>88.459770114942543</v>
      </c>
      <c r="N4" s="25" t="s">
        <v>21</v>
      </c>
      <c r="O4" s="8">
        <v>27</v>
      </c>
      <c r="P4" s="8">
        <v>1</v>
      </c>
      <c r="Q4" s="25">
        <v>0</v>
      </c>
      <c r="R4" s="29" t="s">
        <v>22</v>
      </c>
      <c r="S4" s="29" t="s">
        <v>22</v>
      </c>
      <c r="T4" s="29" t="s">
        <v>22</v>
      </c>
      <c r="U4" s="29" t="s">
        <v>22</v>
      </c>
      <c r="W4" s="29" t="s">
        <v>22</v>
      </c>
      <c r="X4" s="29" t="s">
        <v>22</v>
      </c>
      <c r="Y4" s="29" t="s">
        <v>22</v>
      </c>
      <c r="Z4" s="29" t="s">
        <v>22</v>
      </c>
      <c r="AA4" s="29" t="s">
        <v>22</v>
      </c>
      <c r="AB4" s="29" t="s">
        <v>22</v>
      </c>
      <c r="AC4" s="29" t="s">
        <v>22</v>
      </c>
      <c r="AD4" s="29" t="s">
        <v>22</v>
      </c>
      <c r="AE4" s="29" t="s">
        <v>22</v>
      </c>
      <c r="AF4" s="29" t="s">
        <v>26</v>
      </c>
      <c r="AG4" s="29" t="s">
        <v>22</v>
      </c>
      <c r="AH4" s="29" t="s">
        <v>22</v>
      </c>
      <c r="AI4" s="29" t="s">
        <v>22</v>
      </c>
      <c r="AJ4" s="29" t="s">
        <v>22</v>
      </c>
      <c r="AK4" s="29" t="s">
        <v>22</v>
      </c>
      <c r="AL4" s="29" t="s">
        <v>22</v>
      </c>
      <c r="AM4" s="30" t="s">
        <v>22</v>
      </c>
      <c r="AN4" s="29" t="s">
        <v>22</v>
      </c>
      <c r="AO4" s="30" t="s">
        <v>22</v>
      </c>
      <c r="AP4" s="19" t="s">
        <v>22</v>
      </c>
      <c r="AQ4" s="29" t="s">
        <v>22</v>
      </c>
      <c r="AR4" s="29" t="s">
        <v>22</v>
      </c>
      <c r="AS4" s="29" t="s">
        <v>22</v>
      </c>
      <c r="AT4" s="29" t="s">
        <v>22</v>
      </c>
      <c r="AU4" s="29"/>
      <c r="AV4" s="29"/>
      <c r="AW4" s="29"/>
      <c r="AX4" s="29"/>
      <c r="AY4" s="29"/>
    </row>
    <row r="5" spans="1:65" ht="15.75">
      <c r="A5" s="30" t="s">
        <v>29</v>
      </c>
      <c r="B5" s="8" t="s">
        <v>30</v>
      </c>
      <c r="C5" s="18">
        <v>79.650107758620692</v>
      </c>
      <c r="D5" s="24">
        <v>0</v>
      </c>
      <c r="E5" s="24">
        <v>40</v>
      </c>
      <c r="F5" s="16">
        <v>85.9375</v>
      </c>
      <c r="G5" s="16">
        <v>84.375</v>
      </c>
      <c r="H5" s="16">
        <v>0</v>
      </c>
      <c r="I5" s="16">
        <v>80</v>
      </c>
      <c r="J5" s="16">
        <v>60</v>
      </c>
      <c r="K5" s="16">
        <v>68.965517241379317</v>
      </c>
      <c r="L5" s="16">
        <v>60</v>
      </c>
      <c r="M5" s="16">
        <v>71.586206896551715</v>
      </c>
      <c r="N5" s="25" t="s">
        <v>25</v>
      </c>
      <c r="O5" s="8">
        <v>18</v>
      </c>
      <c r="P5" s="8">
        <v>1</v>
      </c>
      <c r="Q5" s="25">
        <v>6</v>
      </c>
      <c r="R5" s="29" t="s">
        <v>22</v>
      </c>
      <c r="S5" s="29" t="s">
        <v>22</v>
      </c>
      <c r="T5" s="29" t="s">
        <v>22</v>
      </c>
      <c r="U5" s="29" t="s">
        <v>22</v>
      </c>
      <c r="V5" s="29" t="s">
        <v>22</v>
      </c>
      <c r="W5" s="29" t="s">
        <v>22</v>
      </c>
      <c r="X5" s="29" t="s">
        <v>22</v>
      </c>
      <c r="Y5" s="29" t="s">
        <v>22</v>
      </c>
      <c r="Z5" s="29" t="s">
        <v>26</v>
      </c>
      <c r="AA5" s="29" t="s">
        <v>22</v>
      </c>
      <c r="AB5" s="29"/>
      <c r="AC5" s="29" t="s">
        <v>22</v>
      </c>
      <c r="AD5" s="29" t="s">
        <v>22</v>
      </c>
      <c r="AE5" s="29" t="s">
        <v>22</v>
      </c>
      <c r="AF5" s="29" t="s">
        <v>22</v>
      </c>
      <c r="AG5" s="29" t="s">
        <v>22</v>
      </c>
      <c r="AH5" s="29" t="s">
        <v>22</v>
      </c>
      <c r="AI5" s="29" t="s">
        <v>22</v>
      </c>
      <c r="AJ5" s="29"/>
      <c r="AK5" s="29" t="s">
        <v>22</v>
      </c>
      <c r="AL5" s="29"/>
      <c r="AM5" s="30"/>
      <c r="AN5" s="29"/>
      <c r="AO5" s="30" t="s">
        <v>22</v>
      </c>
      <c r="AQ5" s="29"/>
      <c r="AR5" s="29"/>
      <c r="AS5" s="29"/>
      <c r="AT5" s="29"/>
      <c r="AU5" s="29"/>
      <c r="AV5" s="29"/>
      <c r="AW5" s="29"/>
      <c r="AX5" s="29"/>
      <c r="AY5" s="29"/>
    </row>
    <row r="6" spans="1:65" ht="15.75">
      <c r="A6" s="30" t="s">
        <v>31</v>
      </c>
      <c r="B6" s="8" t="s">
        <v>32</v>
      </c>
      <c r="C6" s="18">
        <v>79.186077586206892</v>
      </c>
      <c r="D6" s="24">
        <v>0</v>
      </c>
      <c r="E6" s="24">
        <v>40</v>
      </c>
      <c r="F6" s="16">
        <v>75.75</v>
      </c>
      <c r="G6" s="16">
        <v>78.125</v>
      </c>
      <c r="H6" s="16">
        <v>0</v>
      </c>
      <c r="I6" s="16">
        <v>83</v>
      </c>
      <c r="J6" s="16">
        <v>83</v>
      </c>
      <c r="K6" s="16">
        <v>79.310344827586206</v>
      </c>
      <c r="L6" s="16">
        <v>79.310344827586206</v>
      </c>
      <c r="M6" s="16">
        <v>82.262068965517244</v>
      </c>
      <c r="N6" s="25" t="s">
        <v>25</v>
      </c>
      <c r="O6" s="8">
        <v>20</v>
      </c>
      <c r="P6" s="8">
        <v>5</v>
      </c>
      <c r="Q6" s="25">
        <v>1</v>
      </c>
      <c r="R6" s="29" t="s">
        <v>22</v>
      </c>
      <c r="S6" s="29" t="s">
        <v>22</v>
      </c>
      <c r="T6" s="29" t="s">
        <v>22</v>
      </c>
      <c r="U6" s="29" t="s">
        <v>26</v>
      </c>
      <c r="V6" s="29" t="s">
        <v>22</v>
      </c>
      <c r="X6" s="29" t="s">
        <v>22</v>
      </c>
      <c r="Y6" s="29" t="s">
        <v>22</v>
      </c>
      <c r="Z6" s="29"/>
      <c r="AA6" s="29" t="s">
        <v>22</v>
      </c>
      <c r="AB6" s="29" t="s">
        <v>26</v>
      </c>
      <c r="AC6" s="29"/>
      <c r="AD6" s="29" t="s">
        <v>26</v>
      </c>
      <c r="AE6" s="29" t="s">
        <v>22</v>
      </c>
      <c r="AF6" s="29" t="s">
        <v>22</v>
      </c>
      <c r="AG6" s="11" t="s">
        <v>22</v>
      </c>
      <c r="AH6" s="29" t="s">
        <v>22</v>
      </c>
      <c r="AI6" s="29" t="s">
        <v>22</v>
      </c>
      <c r="AJ6" s="29" t="s">
        <v>26</v>
      </c>
      <c r="AK6" s="29" t="s">
        <v>26</v>
      </c>
      <c r="AL6" s="29" t="s">
        <v>22</v>
      </c>
      <c r="AM6" s="30" t="s">
        <v>22</v>
      </c>
      <c r="AN6" s="29" t="s">
        <v>22</v>
      </c>
      <c r="AO6" s="30" t="s">
        <v>22</v>
      </c>
      <c r="AP6" s="19" t="s">
        <v>22</v>
      </c>
      <c r="AQ6" s="29"/>
      <c r="AR6" s="29" t="s">
        <v>22</v>
      </c>
      <c r="AS6" s="29" t="s">
        <v>22</v>
      </c>
      <c r="AT6" s="29" t="s">
        <v>22</v>
      </c>
      <c r="AU6" s="29"/>
      <c r="AV6" s="29"/>
      <c r="AW6" s="29"/>
      <c r="AX6" s="29"/>
      <c r="AY6" s="29"/>
    </row>
    <row r="7" spans="1:65" ht="15.75">
      <c r="A7" s="30" t="s">
        <v>33</v>
      </c>
      <c r="B7" s="8" t="s">
        <v>34</v>
      </c>
      <c r="C7" s="18">
        <v>89.973833333333332</v>
      </c>
      <c r="D7" s="24">
        <v>0</v>
      </c>
      <c r="E7" s="24">
        <v>40</v>
      </c>
      <c r="F7" s="16">
        <v>88.125000000000014</v>
      </c>
      <c r="G7" s="16">
        <v>89.375</v>
      </c>
      <c r="H7" s="16">
        <v>0</v>
      </c>
      <c r="I7" s="16">
        <v>86.666666666666671</v>
      </c>
      <c r="J7" s="16">
        <v>92.9</v>
      </c>
      <c r="K7" s="16">
        <v>92.9</v>
      </c>
      <c r="L7" s="16">
        <v>86.666666666666671</v>
      </c>
      <c r="M7" s="16">
        <v>91.653333333333336</v>
      </c>
      <c r="N7" s="25" t="s">
        <v>25</v>
      </c>
      <c r="O7" s="8">
        <v>20</v>
      </c>
      <c r="P7" s="8">
        <v>5</v>
      </c>
      <c r="Q7" s="25">
        <v>1</v>
      </c>
      <c r="R7" s="29" t="s">
        <v>22</v>
      </c>
      <c r="S7" s="29" t="s">
        <v>22</v>
      </c>
      <c r="T7" s="29" t="s">
        <v>22</v>
      </c>
      <c r="U7" s="29" t="s">
        <v>22</v>
      </c>
      <c r="V7" s="29" t="s">
        <v>26</v>
      </c>
      <c r="W7" s="29" t="s">
        <v>22</v>
      </c>
      <c r="X7" s="29" t="s">
        <v>26</v>
      </c>
      <c r="Y7" s="29" t="s">
        <v>22</v>
      </c>
      <c r="Z7" s="29" t="s">
        <v>22</v>
      </c>
      <c r="AA7" s="29" t="s">
        <v>22</v>
      </c>
      <c r="AB7" s="29" t="s">
        <v>22</v>
      </c>
      <c r="AC7" s="29" t="s">
        <v>22</v>
      </c>
      <c r="AD7" s="29" t="s">
        <v>22</v>
      </c>
      <c r="AF7" s="29" t="s">
        <v>22</v>
      </c>
      <c r="AG7" s="29" t="s">
        <v>22</v>
      </c>
      <c r="AH7" s="29" t="s">
        <v>22</v>
      </c>
      <c r="AI7" s="29" t="s">
        <v>22</v>
      </c>
      <c r="AJ7" s="29" t="s">
        <v>22</v>
      </c>
      <c r="AK7" s="29" t="s">
        <v>22</v>
      </c>
      <c r="AL7" s="29"/>
      <c r="AM7" s="30" t="s">
        <v>26</v>
      </c>
      <c r="AN7" s="29" t="s">
        <v>22</v>
      </c>
      <c r="AO7" s="30"/>
      <c r="AP7" s="19" t="s">
        <v>22</v>
      </c>
      <c r="AQ7" s="29"/>
      <c r="AR7" s="29" t="s">
        <v>22</v>
      </c>
      <c r="AS7" s="29" t="s">
        <v>26</v>
      </c>
      <c r="AT7" s="29" t="s">
        <v>26</v>
      </c>
      <c r="AU7" s="29"/>
      <c r="AV7" s="29"/>
      <c r="AW7" s="29"/>
      <c r="AX7" s="29"/>
      <c r="AY7" s="29"/>
    </row>
    <row r="8" spans="1:65" ht="15.75">
      <c r="A8" s="30" t="s">
        <v>35</v>
      </c>
      <c r="B8" s="8" t="s">
        <v>36</v>
      </c>
      <c r="C8" s="18">
        <v>74.822176724137933</v>
      </c>
      <c r="D8" s="24">
        <v>10</v>
      </c>
      <c r="E8" s="24">
        <v>30</v>
      </c>
      <c r="F8" s="16">
        <v>70.75</v>
      </c>
      <c r="G8" s="16">
        <v>75.9375</v>
      </c>
      <c r="H8" s="16">
        <v>1.34</v>
      </c>
      <c r="I8" s="16">
        <v>80</v>
      </c>
      <c r="J8" s="16">
        <v>56.000000000000007</v>
      </c>
      <c r="K8" s="16">
        <v>48.275862068965516</v>
      </c>
      <c r="L8" s="16">
        <v>48.275862068965516</v>
      </c>
      <c r="M8" s="16">
        <v>64.055172413793102</v>
      </c>
      <c r="N8" s="25" t="s">
        <v>21</v>
      </c>
      <c r="O8" s="8">
        <v>26</v>
      </c>
      <c r="P8" s="8">
        <v>1</v>
      </c>
      <c r="Q8" s="25">
        <v>0</v>
      </c>
      <c r="R8" s="29" t="s">
        <v>22</v>
      </c>
      <c r="S8" s="29" t="s">
        <v>22</v>
      </c>
      <c r="T8" s="29" t="s">
        <v>22</v>
      </c>
      <c r="U8" s="29" t="s">
        <v>22</v>
      </c>
      <c r="V8" s="29" t="s">
        <v>22</v>
      </c>
      <c r="W8" s="29" t="s">
        <v>22</v>
      </c>
      <c r="X8" s="29"/>
      <c r="Y8" s="29" t="s">
        <v>22</v>
      </c>
      <c r="Z8" s="29" t="s">
        <v>26</v>
      </c>
      <c r="AA8" s="29" t="s">
        <v>22</v>
      </c>
      <c r="AB8" s="29" t="s">
        <v>22</v>
      </c>
      <c r="AC8" s="29" t="s">
        <v>22</v>
      </c>
      <c r="AD8" s="29" t="s">
        <v>22</v>
      </c>
      <c r="AE8" s="29" t="s">
        <v>22</v>
      </c>
      <c r="AF8" s="29" t="s">
        <v>22</v>
      </c>
      <c r="AG8" s="29" t="s">
        <v>22</v>
      </c>
      <c r="AH8" s="29" t="s">
        <v>22</v>
      </c>
      <c r="AI8" s="29" t="s">
        <v>22</v>
      </c>
      <c r="AJ8" s="29" t="s">
        <v>22</v>
      </c>
      <c r="AK8" s="29" t="s">
        <v>22</v>
      </c>
      <c r="AL8" s="29" t="s">
        <v>22</v>
      </c>
      <c r="AM8" s="30" t="s">
        <v>22</v>
      </c>
      <c r="AN8" s="29" t="s">
        <v>22</v>
      </c>
      <c r="AO8" s="30" t="s">
        <v>22</v>
      </c>
      <c r="AP8" s="19" t="s">
        <v>22</v>
      </c>
      <c r="AQ8" s="29"/>
      <c r="AR8" s="29" t="s">
        <v>22</v>
      </c>
      <c r="AS8" s="29" t="s">
        <v>22</v>
      </c>
      <c r="AT8" s="29" t="s">
        <v>22</v>
      </c>
      <c r="AU8" s="29"/>
      <c r="AV8" s="29"/>
      <c r="AW8" s="29"/>
      <c r="AX8" s="29"/>
      <c r="AY8" s="29"/>
    </row>
    <row r="9" spans="1:65" ht="15.75">
      <c r="A9" s="30" t="s">
        <v>37</v>
      </c>
      <c r="B9" s="8" t="s">
        <v>28</v>
      </c>
      <c r="C9" s="18">
        <v>95.061120689655169</v>
      </c>
      <c r="D9" s="24">
        <v>10</v>
      </c>
      <c r="E9" s="24">
        <v>30</v>
      </c>
      <c r="F9" s="16">
        <v>95.75</v>
      </c>
      <c r="G9" s="16">
        <v>97.5</v>
      </c>
      <c r="H9" s="16">
        <v>0</v>
      </c>
      <c r="I9" s="16">
        <v>93.333333333333329</v>
      </c>
      <c r="J9" s="16">
        <v>92</v>
      </c>
      <c r="K9" s="16">
        <v>79.310344827586206</v>
      </c>
      <c r="L9" s="16">
        <v>79.310344827586206</v>
      </c>
      <c r="M9" s="16">
        <v>89.995402298850564</v>
      </c>
      <c r="N9" s="25" t="s">
        <v>21</v>
      </c>
      <c r="O9" s="8">
        <v>26</v>
      </c>
      <c r="P9" s="8">
        <v>0</v>
      </c>
      <c r="Q9" s="25">
        <v>0</v>
      </c>
      <c r="R9" s="29" t="s">
        <v>22</v>
      </c>
      <c r="S9" s="29" t="s">
        <v>22</v>
      </c>
      <c r="T9" s="29" t="s">
        <v>22</v>
      </c>
      <c r="U9" s="29" t="s">
        <v>22</v>
      </c>
      <c r="V9" s="29" t="s">
        <v>22</v>
      </c>
      <c r="W9" s="29" t="s">
        <v>22</v>
      </c>
      <c r="X9" s="29" t="s">
        <v>22</v>
      </c>
      <c r="Y9" s="29" t="s">
        <v>22</v>
      </c>
      <c r="Z9" s="29" t="s">
        <v>22</v>
      </c>
      <c r="AA9" s="29" t="s">
        <v>22</v>
      </c>
      <c r="AB9" s="29" t="s">
        <v>22</v>
      </c>
      <c r="AC9" s="29" t="s">
        <v>22</v>
      </c>
      <c r="AE9" s="29" t="s">
        <v>22</v>
      </c>
      <c r="AH9" s="29" t="s">
        <v>22</v>
      </c>
      <c r="AI9" s="29" t="s">
        <v>22</v>
      </c>
      <c r="AJ9" s="29" t="s">
        <v>22</v>
      </c>
      <c r="AK9" s="29" t="s">
        <v>22</v>
      </c>
      <c r="AL9" s="29" t="s">
        <v>22</v>
      </c>
      <c r="AM9" s="30" t="s">
        <v>22</v>
      </c>
      <c r="AN9" s="29" t="s">
        <v>22</v>
      </c>
      <c r="AO9" s="30" t="s">
        <v>22</v>
      </c>
      <c r="AP9" s="19" t="s">
        <v>22</v>
      </c>
      <c r="AQ9" s="29" t="s">
        <v>22</v>
      </c>
      <c r="AR9" s="29" t="s">
        <v>22</v>
      </c>
      <c r="AS9" s="29" t="s">
        <v>22</v>
      </c>
      <c r="AT9" s="29" t="s">
        <v>22</v>
      </c>
      <c r="AU9" s="29"/>
      <c r="AV9" s="29"/>
      <c r="AW9" s="29"/>
      <c r="AX9" s="29"/>
      <c r="AY9" s="29"/>
    </row>
    <row r="10" spans="1:65" ht="15.75">
      <c r="A10" s="30" t="s">
        <v>38</v>
      </c>
      <c r="B10" s="8" t="s">
        <v>39</v>
      </c>
      <c r="C10" s="18">
        <v>86.839202586206895</v>
      </c>
      <c r="D10" s="24">
        <v>10</v>
      </c>
      <c r="E10" s="24">
        <v>30</v>
      </c>
      <c r="F10" s="16">
        <v>88.25</v>
      </c>
      <c r="G10" s="16">
        <v>89.0625</v>
      </c>
      <c r="H10" s="16">
        <v>1.34</v>
      </c>
      <c r="I10" s="16">
        <v>73.333333333333329</v>
      </c>
      <c r="J10" s="16">
        <v>52</v>
      </c>
      <c r="K10" s="16">
        <v>86.206896551724128</v>
      </c>
      <c r="L10" s="16">
        <v>52</v>
      </c>
      <c r="M10" s="16">
        <v>74.216091954022971</v>
      </c>
      <c r="N10" s="25" t="s">
        <v>21</v>
      </c>
      <c r="O10" s="8">
        <v>26</v>
      </c>
      <c r="P10" s="8">
        <v>0</v>
      </c>
      <c r="Q10" s="25">
        <v>0</v>
      </c>
      <c r="R10" s="29" t="s">
        <v>22</v>
      </c>
      <c r="S10" s="29" t="s">
        <v>22</v>
      </c>
      <c r="T10" s="29" t="s">
        <v>22</v>
      </c>
      <c r="U10" s="29" t="s">
        <v>22</v>
      </c>
      <c r="V10" s="29" t="s">
        <v>22</v>
      </c>
      <c r="W10" s="29" t="s">
        <v>22</v>
      </c>
      <c r="X10" s="29" t="s">
        <v>22</v>
      </c>
      <c r="Y10" s="29" t="s">
        <v>22</v>
      </c>
      <c r="Z10" s="29" t="s">
        <v>22</v>
      </c>
      <c r="AA10" s="29" t="s">
        <v>22</v>
      </c>
      <c r="AB10" s="29" t="s">
        <v>22</v>
      </c>
      <c r="AC10" s="29" t="s">
        <v>22</v>
      </c>
      <c r="AD10" s="29" t="s">
        <v>22</v>
      </c>
      <c r="AE10" s="29" t="s">
        <v>22</v>
      </c>
      <c r="AF10" s="29" t="s">
        <v>22</v>
      </c>
      <c r="AG10" s="29" t="s">
        <v>22</v>
      </c>
      <c r="AH10" s="29" t="s">
        <v>22</v>
      </c>
      <c r="AI10" s="9" t="s">
        <v>22</v>
      </c>
      <c r="AJ10" s="29" t="s">
        <v>22</v>
      </c>
      <c r="AK10" s="29"/>
      <c r="AL10" s="29" t="s">
        <v>22</v>
      </c>
      <c r="AM10" s="30" t="s">
        <v>22</v>
      </c>
      <c r="AN10" s="29" t="s">
        <v>22</v>
      </c>
      <c r="AO10" s="30"/>
      <c r="AP10" s="19" t="s">
        <v>22</v>
      </c>
      <c r="AQ10" s="29"/>
      <c r="AR10" s="29" t="s">
        <v>22</v>
      </c>
      <c r="AS10" s="29" t="s">
        <v>22</v>
      </c>
      <c r="AT10" s="29" t="s">
        <v>22</v>
      </c>
      <c r="AV10" s="29"/>
      <c r="AW10" s="29"/>
      <c r="AX10" s="29"/>
      <c r="AY10" s="29"/>
    </row>
    <row r="11" spans="1:65" ht="15.75">
      <c r="A11" s="30" t="s">
        <v>40</v>
      </c>
      <c r="B11" s="8" t="s">
        <v>39</v>
      </c>
      <c r="C11" s="18">
        <v>86.73911637931036</v>
      </c>
      <c r="D11" s="24">
        <v>10</v>
      </c>
      <c r="E11" s="24">
        <v>30</v>
      </c>
      <c r="F11" s="16">
        <v>81.250000000000014</v>
      </c>
      <c r="G11" s="16">
        <v>94.0625</v>
      </c>
      <c r="H11" s="16">
        <v>1.5874999999999999</v>
      </c>
      <c r="I11" s="16">
        <v>73.333333333333329</v>
      </c>
      <c r="J11" s="16">
        <v>60</v>
      </c>
      <c r="K11" s="16">
        <v>79.310344827586206</v>
      </c>
      <c r="L11" s="16">
        <v>60</v>
      </c>
      <c r="M11" s="16">
        <v>73.05747126436782</v>
      </c>
      <c r="N11" s="25" t="s">
        <v>21</v>
      </c>
      <c r="O11" s="8">
        <v>27</v>
      </c>
      <c r="P11" s="8">
        <v>0</v>
      </c>
      <c r="Q11" s="25">
        <v>0</v>
      </c>
      <c r="R11" s="29" t="s">
        <v>22</v>
      </c>
      <c r="S11" s="29" t="s">
        <v>22</v>
      </c>
      <c r="T11" s="29" t="s">
        <v>22</v>
      </c>
      <c r="U11" s="29" t="s">
        <v>22</v>
      </c>
      <c r="V11" s="29" t="s">
        <v>22</v>
      </c>
      <c r="W11" s="29" t="s">
        <v>22</v>
      </c>
      <c r="X11" s="29" t="s">
        <v>22</v>
      </c>
      <c r="Y11" s="29" t="s">
        <v>22</v>
      </c>
      <c r="Z11" s="29" t="s">
        <v>22</v>
      </c>
      <c r="AA11" s="29" t="s">
        <v>22</v>
      </c>
      <c r="AB11" s="29" t="s">
        <v>22</v>
      </c>
      <c r="AC11" s="29" t="s">
        <v>22</v>
      </c>
      <c r="AD11" s="29" t="s">
        <v>22</v>
      </c>
      <c r="AF11" s="29" t="s">
        <v>22</v>
      </c>
      <c r="AG11" s="29" t="s">
        <v>22</v>
      </c>
      <c r="AH11" s="29" t="s">
        <v>22</v>
      </c>
      <c r="AI11" s="29" t="s">
        <v>22</v>
      </c>
      <c r="AJ11" s="29" t="s">
        <v>22</v>
      </c>
      <c r="AK11" s="29" t="s">
        <v>22</v>
      </c>
      <c r="AL11" s="29" t="s">
        <v>22</v>
      </c>
      <c r="AM11" s="30" t="s">
        <v>22</v>
      </c>
      <c r="AN11" s="29" t="s">
        <v>22</v>
      </c>
      <c r="AO11" s="30" t="s">
        <v>22</v>
      </c>
      <c r="AP11" s="19" t="s">
        <v>22</v>
      </c>
      <c r="AQ11" s="29" t="s">
        <v>22</v>
      </c>
      <c r="AR11" s="29" t="s">
        <v>22</v>
      </c>
      <c r="AS11" s="29" t="s">
        <v>22</v>
      </c>
      <c r="AT11" s="29"/>
      <c r="AU11" s="29"/>
      <c r="AV11" s="29"/>
      <c r="AW11" s="29"/>
      <c r="AX11" s="29"/>
      <c r="AY11" s="29"/>
    </row>
    <row r="12" spans="1:65" ht="15.75">
      <c r="A12" s="30" t="s">
        <v>41</v>
      </c>
      <c r="B12" s="8" t="s">
        <v>30</v>
      </c>
      <c r="C12" s="18">
        <v>81.775862068965523</v>
      </c>
      <c r="D12" s="24">
        <v>10</v>
      </c>
      <c r="E12" s="24">
        <v>30</v>
      </c>
      <c r="F12" s="16">
        <v>90.875</v>
      </c>
      <c r="G12" s="16">
        <v>91.875</v>
      </c>
      <c r="H12" s="16">
        <v>1.5049999999999999</v>
      </c>
      <c r="I12" s="16">
        <v>43.333333333333336</v>
      </c>
      <c r="J12" s="16">
        <v>32</v>
      </c>
      <c r="K12" s="16">
        <v>68.965517241379317</v>
      </c>
      <c r="L12" s="16">
        <v>32</v>
      </c>
      <c r="M12" s="16">
        <v>51.319540229885078</v>
      </c>
      <c r="N12" s="25" t="s">
        <v>21</v>
      </c>
      <c r="O12" s="8">
        <v>25</v>
      </c>
      <c r="P12" s="8">
        <v>0</v>
      </c>
      <c r="Q12" s="25">
        <v>0</v>
      </c>
      <c r="R12" s="29" t="s">
        <v>22</v>
      </c>
      <c r="S12" s="29" t="s">
        <v>22</v>
      </c>
      <c r="T12" s="29" t="s">
        <v>22</v>
      </c>
      <c r="U12" s="29" t="s">
        <v>22</v>
      </c>
      <c r="V12" s="29" t="s">
        <v>22</v>
      </c>
      <c r="W12" s="29" t="s">
        <v>22</v>
      </c>
      <c r="X12" s="29" t="s">
        <v>22</v>
      </c>
      <c r="Y12" s="29"/>
      <c r="Z12" s="29" t="s">
        <v>22</v>
      </c>
      <c r="AA12" s="29" t="s">
        <v>22</v>
      </c>
      <c r="AB12" s="29" t="s">
        <v>22</v>
      </c>
      <c r="AC12" s="29" t="s">
        <v>22</v>
      </c>
      <c r="AE12" s="29" t="s">
        <v>22</v>
      </c>
      <c r="AF12" s="29" t="s">
        <v>22</v>
      </c>
      <c r="AG12" s="29" t="s">
        <v>22</v>
      </c>
      <c r="AH12" s="29" t="s">
        <v>22</v>
      </c>
      <c r="AI12" s="29" t="s">
        <v>22</v>
      </c>
      <c r="AJ12" s="29" t="s">
        <v>22</v>
      </c>
      <c r="AK12" s="29"/>
      <c r="AL12" s="29"/>
      <c r="AM12" s="30" t="s">
        <v>22</v>
      </c>
      <c r="AN12" s="29" t="s">
        <v>22</v>
      </c>
      <c r="AO12" s="30" t="s">
        <v>22</v>
      </c>
      <c r="AP12" s="19" t="s">
        <v>22</v>
      </c>
      <c r="AQ12" s="29" t="s">
        <v>22</v>
      </c>
      <c r="AR12" s="11" t="s">
        <v>22</v>
      </c>
      <c r="AS12" s="29" t="s">
        <v>22</v>
      </c>
      <c r="AT12" s="29" t="s">
        <v>22</v>
      </c>
      <c r="AU12" s="29"/>
      <c r="AV12" s="29"/>
      <c r="AW12" s="29"/>
      <c r="AX12" s="29"/>
    </row>
    <row r="13" spans="1:65" ht="15.75">
      <c r="A13" s="30" t="s">
        <v>42</v>
      </c>
      <c r="B13" s="8" t="s">
        <v>24</v>
      </c>
      <c r="C13" s="18">
        <v>83.304094827586198</v>
      </c>
      <c r="D13" s="24">
        <v>10</v>
      </c>
      <c r="E13" s="24">
        <v>30</v>
      </c>
      <c r="F13" s="16">
        <v>84.750000000000014</v>
      </c>
      <c r="G13" s="16">
        <v>86.875</v>
      </c>
      <c r="H13" s="16">
        <v>0</v>
      </c>
      <c r="I13" s="16">
        <v>73.333333333333329</v>
      </c>
      <c r="J13" s="16">
        <v>80</v>
      </c>
      <c r="K13" s="16">
        <v>55.172413793103445</v>
      </c>
      <c r="L13" s="16">
        <v>55.172413793103445</v>
      </c>
      <c r="M13" s="16">
        <v>72.367816091954012</v>
      </c>
      <c r="N13" s="25" t="s">
        <v>21</v>
      </c>
      <c r="O13" s="8">
        <v>29</v>
      </c>
      <c r="P13" s="8">
        <v>0</v>
      </c>
      <c r="Q13" s="25">
        <v>0</v>
      </c>
      <c r="R13" s="29" t="s">
        <v>22</v>
      </c>
      <c r="S13" s="29" t="s">
        <v>22</v>
      </c>
      <c r="T13" s="29" t="s">
        <v>22</v>
      </c>
      <c r="U13" s="29" t="s">
        <v>22</v>
      </c>
      <c r="V13" s="29" t="s">
        <v>22</v>
      </c>
      <c r="W13" s="29" t="s">
        <v>22</v>
      </c>
      <c r="X13" s="29" t="s">
        <v>22</v>
      </c>
      <c r="Y13" s="29" t="s">
        <v>22</v>
      </c>
      <c r="Z13" s="29" t="s">
        <v>22</v>
      </c>
      <c r="AA13" s="29" t="s">
        <v>22</v>
      </c>
      <c r="AB13" s="29" t="s">
        <v>22</v>
      </c>
      <c r="AC13" s="29" t="s">
        <v>22</v>
      </c>
      <c r="AD13" s="29" t="s">
        <v>22</v>
      </c>
      <c r="AE13" s="29" t="s">
        <v>22</v>
      </c>
      <c r="AF13" s="29" t="s">
        <v>22</v>
      </c>
      <c r="AG13" s="29" t="s">
        <v>22</v>
      </c>
      <c r="AH13" s="29" t="s">
        <v>22</v>
      </c>
      <c r="AI13" s="29" t="s">
        <v>22</v>
      </c>
      <c r="AJ13" s="29" t="s">
        <v>22</v>
      </c>
      <c r="AK13" s="29" t="s">
        <v>22</v>
      </c>
      <c r="AL13" s="29" t="s">
        <v>22</v>
      </c>
      <c r="AM13" s="30" t="s">
        <v>22</v>
      </c>
      <c r="AN13" s="29" t="s">
        <v>22</v>
      </c>
      <c r="AO13" s="30" t="s">
        <v>22</v>
      </c>
      <c r="AP13" s="19" t="s">
        <v>22</v>
      </c>
      <c r="AQ13" s="29" t="s">
        <v>22</v>
      </c>
      <c r="AR13" s="29" t="s">
        <v>22</v>
      </c>
      <c r="AS13" s="29" t="s">
        <v>22</v>
      </c>
      <c r="AT13" s="29" t="s">
        <v>22</v>
      </c>
      <c r="AU13" s="29"/>
      <c r="AV13" s="29"/>
      <c r="AW13" s="29"/>
      <c r="AX13" s="29"/>
      <c r="AY13" s="29"/>
    </row>
    <row r="14" spans="1:65" ht="15.75">
      <c r="A14" s="30" t="s">
        <v>43</v>
      </c>
      <c r="B14" s="8" t="s">
        <v>36</v>
      </c>
      <c r="C14" s="18">
        <v>75.470064655172408</v>
      </c>
      <c r="D14" s="24">
        <v>10</v>
      </c>
      <c r="E14" s="24">
        <v>30</v>
      </c>
      <c r="F14" s="16">
        <v>88.1875</v>
      </c>
      <c r="G14" s="16">
        <v>78.75</v>
      </c>
      <c r="H14" s="16">
        <v>0</v>
      </c>
      <c r="I14" s="16">
        <v>50</v>
      </c>
      <c r="J14" s="16">
        <v>52</v>
      </c>
      <c r="K14" s="16">
        <v>55.172413793103445</v>
      </c>
      <c r="L14" s="16">
        <v>50</v>
      </c>
      <c r="M14" s="16">
        <v>52.868965517241371</v>
      </c>
      <c r="N14" s="25" t="s">
        <v>21</v>
      </c>
      <c r="O14" s="8">
        <v>27</v>
      </c>
      <c r="P14" s="8">
        <v>0</v>
      </c>
      <c r="Q14" s="25">
        <v>0</v>
      </c>
      <c r="R14" s="29" t="s">
        <v>22</v>
      </c>
      <c r="S14" s="29" t="s">
        <v>22</v>
      </c>
      <c r="T14" s="29" t="s">
        <v>22</v>
      </c>
      <c r="U14" s="29" t="s">
        <v>22</v>
      </c>
      <c r="V14" s="29" t="s">
        <v>22</v>
      </c>
      <c r="W14" s="29" t="s">
        <v>22</v>
      </c>
      <c r="X14" s="29" t="s">
        <v>22</v>
      </c>
      <c r="Y14" s="29" t="s">
        <v>22</v>
      </c>
      <c r="Z14" s="29" t="s">
        <v>22</v>
      </c>
      <c r="AA14" s="29" t="s">
        <v>22</v>
      </c>
      <c r="AB14" s="29"/>
      <c r="AC14" s="29" t="s">
        <v>22</v>
      </c>
      <c r="AD14" s="29" t="s">
        <v>22</v>
      </c>
      <c r="AE14" s="29" t="s">
        <v>22</v>
      </c>
      <c r="AF14" s="29" t="s">
        <v>22</v>
      </c>
      <c r="AG14" s="29" t="s">
        <v>22</v>
      </c>
      <c r="AH14" s="29" t="s">
        <v>22</v>
      </c>
      <c r="AI14" s="29" t="s">
        <v>22</v>
      </c>
      <c r="AJ14" s="29" t="s">
        <v>22</v>
      </c>
      <c r="AK14" s="29" t="s">
        <v>22</v>
      </c>
      <c r="AL14" s="29" t="s">
        <v>22</v>
      </c>
      <c r="AM14" s="30" t="s">
        <v>22</v>
      </c>
      <c r="AN14" s="29"/>
      <c r="AO14" s="30" t="s">
        <v>22</v>
      </c>
      <c r="AP14" s="19" t="s">
        <v>22</v>
      </c>
      <c r="AQ14" s="29" t="s">
        <v>22</v>
      </c>
      <c r="AR14" s="29" t="s">
        <v>22</v>
      </c>
      <c r="AS14" s="29" t="s">
        <v>22</v>
      </c>
      <c r="AT14" s="29" t="s">
        <v>22</v>
      </c>
      <c r="AU14" s="29"/>
      <c r="AV14" s="29"/>
      <c r="AW14" s="29"/>
      <c r="AX14" s="29"/>
      <c r="AY14" s="29"/>
    </row>
    <row r="15" spans="1:65" ht="15">
      <c r="A15" s="19" t="s">
        <v>44</v>
      </c>
      <c r="B15" s="8" t="s">
        <v>24</v>
      </c>
      <c r="C15" s="18">
        <v>84.711375000000004</v>
      </c>
      <c r="D15" s="16">
        <v>0</v>
      </c>
      <c r="E15" s="16">
        <v>40</v>
      </c>
      <c r="F15" s="16">
        <v>89.562500000000014</v>
      </c>
      <c r="G15" s="16">
        <v>85.625</v>
      </c>
      <c r="H15" s="16">
        <v>0</v>
      </c>
      <c r="I15" s="16">
        <v>82.1</v>
      </c>
      <c r="J15" s="16">
        <v>76</v>
      </c>
      <c r="K15" s="16">
        <v>82.1</v>
      </c>
      <c r="L15" s="16">
        <v>76</v>
      </c>
      <c r="M15" s="16">
        <v>80.88000000000001</v>
      </c>
      <c r="N15" s="11" t="s">
        <v>25</v>
      </c>
      <c r="O15" s="8">
        <v>23</v>
      </c>
      <c r="P15" s="8">
        <v>0</v>
      </c>
      <c r="Q15" s="25">
        <v>2</v>
      </c>
      <c r="S15" s="29" t="s">
        <v>22</v>
      </c>
      <c r="U15" s="29" t="s">
        <v>22</v>
      </c>
      <c r="V15" s="29" t="s">
        <v>22</v>
      </c>
      <c r="X15" s="29" t="s">
        <v>22</v>
      </c>
      <c r="Y15" s="29"/>
      <c r="Z15" s="29" t="s">
        <v>22</v>
      </c>
      <c r="AA15" s="29" t="s">
        <v>22</v>
      </c>
      <c r="AB15" s="29" t="s">
        <v>22</v>
      </c>
      <c r="AC15" s="29" t="s">
        <v>22</v>
      </c>
      <c r="AD15" s="29" t="s">
        <v>22</v>
      </c>
      <c r="AE15" s="29" t="s">
        <v>22</v>
      </c>
      <c r="AF15" s="29" t="s">
        <v>22</v>
      </c>
      <c r="AH15" s="29" t="s">
        <v>22</v>
      </c>
      <c r="AI15" s="29"/>
      <c r="AJ15" s="29" t="s">
        <v>22</v>
      </c>
      <c r="AK15" s="29" t="s">
        <v>22</v>
      </c>
      <c r="AL15" s="29" t="s">
        <v>22</v>
      </c>
      <c r="AM15" s="29" t="s">
        <v>22</v>
      </c>
      <c r="AN15" s="29" t="s">
        <v>22</v>
      </c>
      <c r="AO15" s="19" t="s">
        <v>22</v>
      </c>
      <c r="AP15" s="19" t="s">
        <v>22</v>
      </c>
      <c r="AQ15" s="29" t="s">
        <v>22</v>
      </c>
      <c r="AR15" s="29" t="s">
        <v>22</v>
      </c>
      <c r="AS15" s="29" t="s">
        <v>22</v>
      </c>
      <c r="AT15" s="29" t="s">
        <v>22</v>
      </c>
    </row>
    <row r="16" spans="1:65" ht="15.75">
      <c r="A16" s="30" t="s">
        <v>45</v>
      </c>
      <c r="B16" s="8" t="s">
        <v>24</v>
      </c>
      <c r="C16" s="18">
        <v>83.940409482758625</v>
      </c>
      <c r="D16" s="24">
        <v>10</v>
      </c>
      <c r="E16" s="24">
        <v>30</v>
      </c>
      <c r="F16" s="16">
        <v>83.437500000000014</v>
      </c>
      <c r="G16" s="16">
        <v>85</v>
      </c>
      <c r="H16" s="16">
        <v>0</v>
      </c>
      <c r="I16" s="16">
        <v>63.333333333333329</v>
      </c>
      <c r="J16" s="16">
        <v>80</v>
      </c>
      <c r="K16" s="16">
        <v>82.758620689655174</v>
      </c>
      <c r="L16" s="16">
        <v>63.333333333333329</v>
      </c>
      <c r="M16" s="16">
        <v>77.77011494252875</v>
      </c>
      <c r="N16" s="25" t="s">
        <v>21</v>
      </c>
      <c r="O16" s="8">
        <v>29</v>
      </c>
      <c r="P16" s="8">
        <v>0</v>
      </c>
      <c r="Q16" s="25">
        <v>0</v>
      </c>
      <c r="R16" s="29" t="s">
        <v>22</v>
      </c>
      <c r="S16" s="29" t="s">
        <v>22</v>
      </c>
      <c r="T16" s="29" t="s">
        <v>22</v>
      </c>
      <c r="U16" s="29" t="s">
        <v>22</v>
      </c>
      <c r="V16" s="29" t="s">
        <v>22</v>
      </c>
      <c r="W16" s="29" t="s">
        <v>22</v>
      </c>
      <c r="X16" s="29" t="s">
        <v>22</v>
      </c>
      <c r="Y16" s="29" t="s">
        <v>22</v>
      </c>
      <c r="Z16" s="29" t="s">
        <v>22</v>
      </c>
      <c r="AA16" s="29" t="s">
        <v>22</v>
      </c>
      <c r="AB16" s="29" t="s">
        <v>22</v>
      </c>
      <c r="AC16" s="29" t="s">
        <v>22</v>
      </c>
      <c r="AD16" s="29" t="s">
        <v>22</v>
      </c>
      <c r="AE16" s="29" t="s">
        <v>22</v>
      </c>
      <c r="AF16" s="29" t="s">
        <v>22</v>
      </c>
      <c r="AG16" s="29" t="s">
        <v>22</v>
      </c>
      <c r="AH16" s="29" t="s">
        <v>22</v>
      </c>
      <c r="AI16" s="29" t="s">
        <v>22</v>
      </c>
      <c r="AJ16" s="29" t="s">
        <v>22</v>
      </c>
      <c r="AK16" s="29" t="s">
        <v>22</v>
      </c>
      <c r="AL16" s="29" t="s">
        <v>22</v>
      </c>
      <c r="AM16" s="30" t="s">
        <v>22</v>
      </c>
      <c r="AN16" s="29" t="s">
        <v>22</v>
      </c>
      <c r="AO16" s="30" t="s">
        <v>22</v>
      </c>
      <c r="AP16" s="19" t="s">
        <v>22</v>
      </c>
      <c r="AQ16" s="29" t="s">
        <v>22</v>
      </c>
      <c r="AR16" s="29" t="s">
        <v>22</v>
      </c>
      <c r="AS16" s="29" t="s">
        <v>22</v>
      </c>
      <c r="AT16" s="29" t="s">
        <v>22</v>
      </c>
    </row>
    <row r="17" spans="1:51" ht="15.75">
      <c r="A17" s="19" t="s">
        <v>46</v>
      </c>
      <c r="B17" s="8" t="s">
        <v>34</v>
      </c>
      <c r="C17" s="18">
        <v>91.600452586206899</v>
      </c>
      <c r="D17" s="24">
        <v>10</v>
      </c>
      <c r="E17" s="24">
        <v>30</v>
      </c>
      <c r="F17" s="16">
        <v>95.0625</v>
      </c>
      <c r="G17" s="16">
        <v>95</v>
      </c>
      <c r="H17" s="16">
        <v>0</v>
      </c>
      <c r="I17" s="16">
        <v>76.666666666666671</v>
      </c>
      <c r="J17" s="16">
        <v>92</v>
      </c>
      <c r="K17" s="16">
        <v>72.41379310344827</v>
      </c>
      <c r="L17" s="16">
        <v>72.41379310344827</v>
      </c>
      <c r="M17" s="16">
        <v>81.94942528735632</v>
      </c>
      <c r="N17" s="25" t="s">
        <v>21</v>
      </c>
      <c r="O17" s="8">
        <v>28</v>
      </c>
      <c r="P17" s="8">
        <v>0</v>
      </c>
      <c r="Q17" s="25">
        <v>0</v>
      </c>
      <c r="R17" s="29" t="s">
        <v>22</v>
      </c>
      <c r="S17" s="29" t="s">
        <v>22</v>
      </c>
      <c r="T17" s="29" t="s">
        <v>22</v>
      </c>
      <c r="U17" s="29" t="s">
        <v>22</v>
      </c>
      <c r="V17" s="29" t="s">
        <v>22</v>
      </c>
      <c r="W17" s="29" t="s">
        <v>22</v>
      </c>
      <c r="X17" s="29" t="s">
        <v>22</v>
      </c>
      <c r="Y17" s="29" t="s">
        <v>22</v>
      </c>
      <c r="Z17" s="29" t="s">
        <v>22</v>
      </c>
      <c r="AA17" s="29" t="s">
        <v>22</v>
      </c>
      <c r="AB17" s="29" t="s">
        <v>22</v>
      </c>
      <c r="AC17" s="29" t="s">
        <v>22</v>
      </c>
      <c r="AD17" s="29" t="s">
        <v>22</v>
      </c>
      <c r="AE17" s="29" t="s">
        <v>22</v>
      </c>
      <c r="AF17" s="29" t="s">
        <v>22</v>
      </c>
      <c r="AG17" s="29" t="s">
        <v>22</v>
      </c>
      <c r="AH17" s="29" t="s">
        <v>22</v>
      </c>
      <c r="AI17" s="29" t="s">
        <v>22</v>
      </c>
      <c r="AJ17" s="29" t="s">
        <v>22</v>
      </c>
      <c r="AK17" s="29" t="s">
        <v>22</v>
      </c>
      <c r="AL17" s="29" t="s">
        <v>22</v>
      </c>
      <c r="AM17" s="29" t="s">
        <v>22</v>
      </c>
      <c r="AN17" s="29" t="s">
        <v>22</v>
      </c>
      <c r="AO17" s="19" t="s">
        <v>22</v>
      </c>
      <c r="AQ17" s="29" t="s">
        <v>22</v>
      </c>
      <c r="AR17" s="29" t="s">
        <v>22</v>
      </c>
      <c r="AS17" s="11" t="s">
        <v>22</v>
      </c>
      <c r="AT17" s="11" t="s">
        <v>22</v>
      </c>
    </row>
    <row r="18" spans="1:51" ht="15.75">
      <c r="A18" s="19" t="s">
        <v>47</v>
      </c>
      <c r="B18" s="8" t="s">
        <v>30</v>
      </c>
      <c r="C18" s="18">
        <v>82.044806034482761</v>
      </c>
      <c r="D18" s="24">
        <v>0</v>
      </c>
      <c r="E18" s="24">
        <v>40</v>
      </c>
      <c r="F18" s="16">
        <v>77.0625</v>
      </c>
      <c r="G18" s="16">
        <v>86.875</v>
      </c>
      <c r="H18" s="16">
        <v>1.155</v>
      </c>
      <c r="I18" s="16">
        <v>62.5</v>
      </c>
      <c r="J18" s="16">
        <v>88</v>
      </c>
      <c r="K18" s="16">
        <v>75.862068965517238</v>
      </c>
      <c r="L18" s="16">
        <v>62.5</v>
      </c>
      <c r="M18" s="16">
        <v>78.044827586206907</v>
      </c>
      <c r="N18" s="25" t="s">
        <v>25</v>
      </c>
      <c r="O18" s="8">
        <v>11</v>
      </c>
      <c r="P18" s="8">
        <v>12</v>
      </c>
      <c r="Q18" s="25">
        <v>6</v>
      </c>
      <c r="R18" s="29" t="s">
        <v>26</v>
      </c>
      <c r="S18" s="29" t="s">
        <v>26</v>
      </c>
      <c r="T18" s="29" t="s">
        <v>22</v>
      </c>
      <c r="U18" s="29" t="s">
        <v>26</v>
      </c>
      <c r="V18" s="29" t="s">
        <v>22</v>
      </c>
      <c r="X18" s="29" t="s">
        <v>22</v>
      </c>
      <c r="Y18" s="29" t="s">
        <v>26</v>
      </c>
      <c r="Z18" s="29"/>
      <c r="AA18" s="29" t="s">
        <v>26</v>
      </c>
      <c r="AB18" s="29" t="s">
        <v>26</v>
      </c>
      <c r="AC18" s="29" t="s">
        <v>22</v>
      </c>
      <c r="AD18" s="29" t="s">
        <v>26</v>
      </c>
      <c r="AE18" s="29" t="s">
        <v>22</v>
      </c>
      <c r="AF18" s="29" t="s">
        <v>22</v>
      </c>
      <c r="AG18" s="29" t="s">
        <v>22</v>
      </c>
      <c r="AI18" s="29" t="s">
        <v>26</v>
      </c>
      <c r="AJ18" s="29" t="s">
        <v>26</v>
      </c>
      <c r="AL18" s="29" t="s">
        <v>22</v>
      </c>
      <c r="AM18" s="29" t="s">
        <v>22</v>
      </c>
      <c r="AN18" s="29" t="s">
        <v>22</v>
      </c>
      <c r="AO18" s="19" t="s">
        <v>22</v>
      </c>
      <c r="AP18" s="19" t="s">
        <v>26</v>
      </c>
      <c r="AR18" s="29" t="s">
        <v>26</v>
      </c>
      <c r="AT18" s="29" t="s">
        <v>26</v>
      </c>
    </row>
    <row r="19" spans="1:51" ht="15.75">
      <c r="A19" s="30" t="s">
        <v>48</v>
      </c>
      <c r="B19" s="8" t="s">
        <v>49</v>
      </c>
      <c r="C19" s="18">
        <v>35.70265804597701</v>
      </c>
      <c r="D19" s="24">
        <v>0</v>
      </c>
      <c r="E19" s="24">
        <v>40</v>
      </c>
      <c r="F19" s="16">
        <v>74.875</v>
      </c>
      <c r="G19" s="16">
        <v>0</v>
      </c>
      <c r="H19" s="16">
        <v>0</v>
      </c>
      <c r="I19" s="16">
        <v>23.333333333333332</v>
      </c>
      <c r="J19" s="16">
        <v>60</v>
      </c>
      <c r="K19" s="16">
        <v>34.482758620689658</v>
      </c>
      <c r="L19" s="16">
        <v>23.333333333333332</v>
      </c>
      <c r="M19" s="16">
        <v>42.459770114942529</v>
      </c>
      <c r="N19" s="25" t="s">
        <v>25</v>
      </c>
      <c r="O19" s="8">
        <v>14</v>
      </c>
      <c r="P19" s="8">
        <v>0</v>
      </c>
      <c r="Q19" s="25">
        <v>11</v>
      </c>
      <c r="R19" s="29" t="s">
        <v>22</v>
      </c>
      <c r="S19" s="29" t="s">
        <v>22</v>
      </c>
      <c r="T19" s="29" t="s">
        <v>22</v>
      </c>
      <c r="X19" s="29" t="s">
        <v>22</v>
      </c>
      <c r="Y19" s="29" t="s">
        <v>22</v>
      </c>
      <c r="Z19" s="29"/>
      <c r="AA19" s="29" t="s">
        <v>22</v>
      </c>
      <c r="AB19" s="29"/>
      <c r="AC19" s="29" t="s">
        <v>22</v>
      </c>
      <c r="AD19" s="29" t="s">
        <v>22</v>
      </c>
      <c r="AE19" s="29" t="s">
        <v>22</v>
      </c>
      <c r="AF19" s="29" t="s">
        <v>22</v>
      </c>
      <c r="AH19" s="29" t="s">
        <v>22</v>
      </c>
      <c r="AI19" s="29"/>
      <c r="AJ19" s="29"/>
      <c r="AK19" s="29" t="s">
        <v>22</v>
      </c>
      <c r="AL19" s="29" t="s">
        <v>22</v>
      </c>
      <c r="AM19" s="30"/>
      <c r="AN19" s="29"/>
      <c r="AO19" s="30"/>
      <c r="AP19" s="19" t="s">
        <v>22</v>
      </c>
      <c r="AQ19" s="29"/>
      <c r="AR19" s="29"/>
      <c r="AS19" s="29"/>
    </row>
    <row r="20" spans="1:51" ht="15.75">
      <c r="A20" s="19" t="s">
        <v>50</v>
      </c>
      <c r="B20" s="8" t="s">
        <v>24</v>
      </c>
      <c r="C20" s="18">
        <v>82.802112068965513</v>
      </c>
      <c r="D20" s="24">
        <v>10</v>
      </c>
      <c r="E20" s="24">
        <v>30</v>
      </c>
      <c r="F20" s="16">
        <v>77</v>
      </c>
      <c r="G20" s="16">
        <v>91.875</v>
      </c>
      <c r="H20" s="16">
        <v>0</v>
      </c>
      <c r="I20" s="16">
        <v>66.666666666666657</v>
      </c>
      <c r="J20" s="16">
        <v>76</v>
      </c>
      <c r="K20" s="16">
        <v>68.965517241379317</v>
      </c>
      <c r="L20" s="16">
        <v>66.666666666666657</v>
      </c>
      <c r="M20" s="16">
        <v>71.319540229885064</v>
      </c>
      <c r="N20" s="25" t="s">
        <v>21</v>
      </c>
      <c r="O20" s="8">
        <v>29</v>
      </c>
      <c r="P20" s="8">
        <v>0</v>
      </c>
      <c r="Q20" s="25">
        <v>0</v>
      </c>
      <c r="R20" s="29" t="s">
        <v>22</v>
      </c>
      <c r="S20" s="29" t="s">
        <v>22</v>
      </c>
      <c r="T20" s="29" t="s">
        <v>22</v>
      </c>
      <c r="U20" s="29" t="s">
        <v>22</v>
      </c>
      <c r="V20" s="29" t="s">
        <v>22</v>
      </c>
      <c r="W20" s="29" t="s">
        <v>22</v>
      </c>
      <c r="X20" s="29" t="s">
        <v>22</v>
      </c>
      <c r="Y20" s="29" t="s">
        <v>22</v>
      </c>
      <c r="Z20" s="29" t="s">
        <v>22</v>
      </c>
      <c r="AA20" s="29" t="s">
        <v>22</v>
      </c>
      <c r="AB20" s="29" t="s">
        <v>22</v>
      </c>
      <c r="AC20" s="29" t="s">
        <v>22</v>
      </c>
      <c r="AD20" s="29" t="s">
        <v>22</v>
      </c>
      <c r="AE20" s="29" t="s">
        <v>22</v>
      </c>
      <c r="AF20" s="29" t="s">
        <v>22</v>
      </c>
      <c r="AG20" s="29" t="s">
        <v>22</v>
      </c>
      <c r="AH20" s="29" t="s">
        <v>22</v>
      </c>
      <c r="AI20" s="9" t="s">
        <v>22</v>
      </c>
      <c r="AJ20" s="29" t="s">
        <v>22</v>
      </c>
      <c r="AK20" s="29" t="s">
        <v>22</v>
      </c>
      <c r="AL20" s="29" t="s">
        <v>22</v>
      </c>
      <c r="AM20" s="30" t="s">
        <v>22</v>
      </c>
      <c r="AN20" s="29" t="s">
        <v>22</v>
      </c>
      <c r="AO20" s="19" t="s">
        <v>22</v>
      </c>
      <c r="AP20" s="19" t="s">
        <v>22</v>
      </c>
      <c r="AQ20" s="29" t="s">
        <v>22</v>
      </c>
      <c r="AR20" s="29" t="s">
        <v>22</v>
      </c>
      <c r="AS20" s="29" t="s">
        <v>22</v>
      </c>
      <c r="AT20" s="29" t="s">
        <v>22</v>
      </c>
      <c r="AU20" s="29"/>
      <c r="AV20" s="29"/>
      <c r="AW20" s="29"/>
      <c r="AX20" s="29"/>
      <c r="AY20" s="29"/>
    </row>
    <row r="21" spans="1:51" ht="15.75">
      <c r="A21" s="30" t="s">
        <v>51</v>
      </c>
      <c r="B21" s="8" t="s">
        <v>32</v>
      </c>
      <c r="C21" s="18">
        <v>76.645193965517251</v>
      </c>
      <c r="D21" s="24">
        <v>10</v>
      </c>
      <c r="E21" s="24">
        <v>30</v>
      </c>
      <c r="F21" s="16">
        <v>84.0625</v>
      </c>
      <c r="G21" s="16">
        <v>76.25</v>
      </c>
      <c r="H21" s="16">
        <v>0</v>
      </c>
      <c r="I21" s="16">
        <v>56.666666666666664</v>
      </c>
      <c r="J21" s="16">
        <v>64</v>
      </c>
      <c r="K21" s="16">
        <v>65.517241379310349</v>
      </c>
      <c r="L21" s="16">
        <v>56.666666666666664</v>
      </c>
      <c r="M21" s="16">
        <v>63.140229885057472</v>
      </c>
      <c r="N21" s="25" t="s">
        <v>21</v>
      </c>
      <c r="O21" s="8">
        <v>28</v>
      </c>
      <c r="P21" s="8">
        <v>0</v>
      </c>
      <c r="Q21" s="25">
        <v>0</v>
      </c>
      <c r="R21" s="29" t="s">
        <v>22</v>
      </c>
      <c r="S21" s="29" t="s">
        <v>22</v>
      </c>
      <c r="T21" s="29" t="s">
        <v>22</v>
      </c>
      <c r="U21" s="29" t="s">
        <v>22</v>
      </c>
      <c r="V21" s="29" t="s">
        <v>22</v>
      </c>
      <c r="W21" s="29" t="s">
        <v>22</v>
      </c>
      <c r="X21" s="29" t="s">
        <v>22</v>
      </c>
      <c r="Y21" s="29" t="s">
        <v>22</v>
      </c>
      <c r="Z21" s="29" t="s">
        <v>22</v>
      </c>
      <c r="AA21" s="29" t="s">
        <v>22</v>
      </c>
      <c r="AB21" s="29" t="s">
        <v>22</v>
      </c>
      <c r="AC21" s="29" t="s">
        <v>22</v>
      </c>
      <c r="AD21" s="29" t="s">
        <v>22</v>
      </c>
      <c r="AE21" s="29" t="s">
        <v>22</v>
      </c>
      <c r="AF21" s="29" t="s">
        <v>22</v>
      </c>
      <c r="AG21" s="29" t="s">
        <v>22</v>
      </c>
      <c r="AH21" s="29" t="s">
        <v>22</v>
      </c>
      <c r="AI21" s="29" t="s">
        <v>22</v>
      </c>
      <c r="AJ21" s="29" t="s">
        <v>22</v>
      </c>
      <c r="AK21" s="29" t="s">
        <v>22</v>
      </c>
      <c r="AL21" s="29" t="s">
        <v>22</v>
      </c>
      <c r="AM21" s="30" t="s">
        <v>22</v>
      </c>
      <c r="AN21" s="29" t="s">
        <v>22</v>
      </c>
      <c r="AO21" s="30"/>
      <c r="AP21" s="19" t="s">
        <v>22</v>
      </c>
      <c r="AQ21" s="29" t="s">
        <v>22</v>
      </c>
      <c r="AR21" s="29" t="s">
        <v>22</v>
      </c>
      <c r="AS21" s="29" t="s">
        <v>22</v>
      </c>
      <c r="AT21" s="29" t="s">
        <v>22</v>
      </c>
    </row>
    <row r="22" spans="1:51" ht="15.75">
      <c r="A22" s="30" t="s">
        <v>52</v>
      </c>
      <c r="B22" s="8" t="s">
        <v>36</v>
      </c>
      <c r="C22" s="18">
        <v>74.825581896551739</v>
      </c>
      <c r="D22" s="24">
        <v>0</v>
      </c>
      <c r="E22" s="24">
        <v>40</v>
      </c>
      <c r="F22" s="16">
        <v>86.0625</v>
      </c>
      <c r="G22" s="16">
        <v>88.125</v>
      </c>
      <c r="H22" s="16">
        <v>0</v>
      </c>
      <c r="I22" s="16">
        <v>70</v>
      </c>
      <c r="J22" s="16">
        <v>48</v>
      </c>
      <c r="K22" s="16">
        <v>44.827586206896555</v>
      </c>
      <c r="L22" s="16">
        <v>44.827586206896555</v>
      </c>
      <c r="M22" s="16">
        <v>56.165517241379327</v>
      </c>
      <c r="N22" s="25" t="s">
        <v>25</v>
      </c>
      <c r="O22" s="8">
        <v>20</v>
      </c>
      <c r="P22" s="8">
        <v>0</v>
      </c>
      <c r="Q22" s="25">
        <v>5</v>
      </c>
      <c r="R22" s="29" t="s">
        <v>22</v>
      </c>
      <c r="S22" s="29" t="s">
        <v>22</v>
      </c>
      <c r="T22" s="29" t="s">
        <v>22</v>
      </c>
      <c r="U22" s="29" t="s">
        <v>22</v>
      </c>
      <c r="V22" s="29" t="s">
        <v>22</v>
      </c>
      <c r="W22" s="29" t="s">
        <v>22</v>
      </c>
      <c r="X22" s="29"/>
      <c r="Y22" s="29"/>
      <c r="Z22" s="29"/>
      <c r="AA22" s="29" t="s">
        <v>22</v>
      </c>
      <c r="AB22" s="29" t="s">
        <v>22</v>
      </c>
      <c r="AC22" s="29" t="s">
        <v>22</v>
      </c>
      <c r="AD22" s="29" t="s">
        <v>22</v>
      </c>
      <c r="AF22" s="29" t="s">
        <v>22</v>
      </c>
      <c r="AG22" s="29" t="s">
        <v>22</v>
      </c>
      <c r="AH22" s="29"/>
      <c r="AI22" s="29" t="s">
        <v>22</v>
      </c>
      <c r="AJ22" s="29" t="s">
        <v>22</v>
      </c>
      <c r="AK22" s="29"/>
      <c r="AL22" s="29"/>
      <c r="AM22" s="30" t="s">
        <v>22</v>
      </c>
      <c r="AN22" s="29" t="s">
        <v>22</v>
      </c>
      <c r="AO22" s="30" t="s">
        <v>22</v>
      </c>
      <c r="AP22" s="19" t="s">
        <v>22</v>
      </c>
      <c r="AQ22" s="29" t="s">
        <v>22</v>
      </c>
      <c r="AR22" s="29" t="s">
        <v>22</v>
      </c>
      <c r="AS22" s="29"/>
      <c r="AT22" s="29"/>
    </row>
    <row r="23" spans="1:51" ht="15.75">
      <c r="A23" s="30" t="s">
        <v>53</v>
      </c>
      <c r="B23" s="8" t="s">
        <v>39</v>
      </c>
      <c r="C23" s="18">
        <v>88.337952586206896</v>
      </c>
      <c r="D23" s="24">
        <v>10</v>
      </c>
      <c r="E23" s="24">
        <v>30</v>
      </c>
      <c r="F23" s="16">
        <v>76.125</v>
      </c>
      <c r="G23" s="16">
        <v>94.0625</v>
      </c>
      <c r="H23" s="16">
        <v>0</v>
      </c>
      <c r="I23" s="16">
        <v>83.333333333333343</v>
      </c>
      <c r="J23" s="16">
        <v>92</v>
      </c>
      <c r="K23" s="16">
        <v>86.206896551724128</v>
      </c>
      <c r="L23" s="16">
        <v>83.333333333333343</v>
      </c>
      <c r="M23" s="16">
        <v>87.94942528735632</v>
      </c>
      <c r="N23" s="25" t="s">
        <v>21</v>
      </c>
      <c r="O23" s="8">
        <v>28</v>
      </c>
      <c r="P23" s="8">
        <v>0</v>
      </c>
      <c r="Q23" s="25">
        <v>0</v>
      </c>
      <c r="R23" s="29" t="s">
        <v>22</v>
      </c>
      <c r="S23" s="29" t="s">
        <v>22</v>
      </c>
      <c r="T23" s="29" t="s">
        <v>22</v>
      </c>
      <c r="U23" s="29" t="s">
        <v>22</v>
      </c>
      <c r="V23" s="29" t="s">
        <v>22</v>
      </c>
      <c r="W23" s="29" t="s">
        <v>22</v>
      </c>
      <c r="X23" s="29" t="s">
        <v>22</v>
      </c>
      <c r="Y23" s="29" t="s">
        <v>22</v>
      </c>
      <c r="Z23" s="29" t="s">
        <v>22</v>
      </c>
      <c r="AA23" s="29" t="s">
        <v>22</v>
      </c>
      <c r="AB23" s="29" t="s">
        <v>22</v>
      </c>
      <c r="AC23" s="29" t="s">
        <v>22</v>
      </c>
      <c r="AD23" s="29" t="s">
        <v>22</v>
      </c>
      <c r="AE23" s="29" t="s">
        <v>22</v>
      </c>
      <c r="AF23" s="29" t="s">
        <v>22</v>
      </c>
      <c r="AG23" s="29" t="s">
        <v>22</v>
      </c>
      <c r="AH23" s="29" t="s">
        <v>22</v>
      </c>
      <c r="AI23" s="29" t="s">
        <v>22</v>
      </c>
      <c r="AJ23" s="29" t="s">
        <v>22</v>
      </c>
      <c r="AK23" s="29" t="s">
        <v>22</v>
      </c>
      <c r="AL23" s="29" t="s">
        <v>22</v>
      </c>
      <c r="AM23" s="30" t="s">
        <v>22</v>
      </c>
      <c r="AN23" s="29" t="s">
        <v>22</v>
      </c>
      <c r="AO23" s="30" t="s">
        <v>22</v>
      </c>
      <c r="AP23" s="19" t="s">
        <v>22</v>
      </c>
      <c r="AQ23" s="29" t="s">
        <v>22</v>
      </c>
      <c r="AR23" s="29" t="s">
        <v>22</v>
      </c>
      <c r="AS23" s="29" t="s">
        <v>22</v>
      </c>
      <c r="AT23" s="29"/>
      <c r="AV23" s="29"/>
      <c r="AW23" s="29"/>
      <c r="AY23" s="29"/>
    </row>
    <row r="24" spans="1:51" ht="15.75">
      <c r="A24" s="30" t="s">
        <v>54</v>
      </c>
      <c r="B24" s="8" t="s">
        <v>30</v>
      </c>
      <c r="C24" s="18">
        <v>82.184741379310353</v>
      </c>
      <c r="D24" s="24">
        <v>10</v>
      </c>
      <c r="E24" s="24">
        <v>30</v>
      </c>
      <c r="F24" s="16">
        <v>87.5</v>
      </c>
      <c r="G24" s="16">
        <v>83.75</v>
      </c>
      <c r="H24" s="16">
        <v>0</v>
      </c>
      <c r="I24" s="16">
        <v>63.333333333333329</v>
      </c>
      <c r="J24" s="16">
        <v>64</v>
      </c>
      <c r="K24" s="16">
        <v>79.310344827586206</v>
      </c>
      <c r="L24" s="16">
        <v>63.333333333333329</v>
      </c>
      <c r="M24" s="16">
        <v>69.990804597701157</v>
      </c>
      <c r="N24" s="25" t="s">
        <v>21</v>
      </c>
      <c r="O24" s="8">
        <v>24</v>
      </c>
      <c r="P24" s="8">
        <v>2</v>
      </c>
      <c r="Q24" s="25">
        <v>0</v>
      </c>
      <c r="R24" s="29" t="s">
        <v>22</v>
      </c>
      <c r="S24" s="29" t="s">
        <v>22</v>
      </c>
      <c r="T24" s="29" t="s">
        <v>22</v>
      </c>
      <c r="U24" s="29" t="s">
        <v>22</v>
      </c>
      <c r="V24" s="29" t="s">
        <v>22</v>
      </c>
      <c r="W24" s="29" t="s">
        <v>22</v>
      </c>
      <c r="X24" s="29" t="s">
        <v>26</v>
      </c>
      <c r="Y24" s="29" t="s">
        <v>22</v>
      </c>
      <c r="Z24" s="29" t="s">
        <v>26</v>
      </c>
      <c r="AA24" s="29" t="s">
        <v>22</v>
      </c>
      <c r="AB24" s="29" t="s">
        <v>22</v>
      </c>
      <c r="AC24" s="29" t="s">
        <v>22</v>
      </c>
      <c r="AE24" s="29" t="s">
        <v>22</v>
      </c>
      <c r="AF24" s="29" t="s">
        <v>22</v>
      </c>
      <c r="AG24" s="29" t="s">
        <v>22</v>
      </c>
      <c r="AH24" s="29" t="s">
        <v>22</v>
      </c>
      <c r="AI24" s="29" t="s">
        <v>22</v>
      </c>
      <c r="AJ24" s="29"/>
      <c r="AK24" s="29" t="s">
        <v>22</v>
      </c>
      <c r="AL24" s="29" t="s">
        <v>22</v>
      </c>
      <c r="AM24" s="30" t="s">
        <v>22</v>
      </c>
      <c r="AN24" s="29"/>
      <c r="AO24" s="30" t="s">
        <v>22</v>
      </c>
      <c r="AP24" s="19" t="s">
        <v>22</v>
      </c>
      <c r="AQ24" s="29" t="s">
        <v>22</v>
      </c>
      <c r="AR24" s="29" t="s">
        <v>22</v>
      </c>
      <c r="AS24" s="29" t="s">
        <v>22</v>
      </c>
      <c r="AT24" s="29" t="s">
        <v>22</v>
      </c>
    </row>
    <row r="25" spans="1:51" ht="15.75">
      <c r="A25" s="30" t="s">
        <v>55</v>
      </c>
      <c r="B25" s="8" t="s">
        <v>36</v>
      </c>
      <c r="C25" s="18">
        <v>76.425639367816089</v>
      </c>
      <c r="D25" s="24">
        <v>0</v>
      </c>
      <c r="E25" s="24">
        <v>40</v>
      </c>
      <c r="F25" s="16">
        <v>84.000000000000014</v>
      </c>
      <c r="G25" s="16">
        <v>77.8125</v>
      </c>
      <c r="H25" s="16">
        <v>0</v>
      </c>
      <c r="I25" s="16">
        <v>56.666666666666664</v>
      </c>
      <c r="J25" s="16">
        <v>72</v>
      </c>
      <c r="K25" s="16">
        <v>75.862068965517238</v>
      </c>
      <c r="L25" s="16">
        <v>56.666666666666664</v>
      </c>
      <c r="M25" s="16">
        <v>70.478160919540215</v>
      </c>
      <c r="N25" s="25" t="s">
        <v>25</v>
      </c>
      <c r="O25" s="8">
        <v>18</v>
      </c>
      <c r="P25" s="8">
        <v>6</v>
      </c>
      <c r="Q25" s="25">
        <v>3</v>
      </c>
      <c r="R25" s="29" t="s">
        <v>22</v>
      </c>
      <c r="S25" s="29" t="s">
        <v>22</v>
      </c>
      <c r="V25" s="29" t="s">
        <v>22</v>
      </c>
      <c r="W25" s="29" t="s">
        <v>22</v>
      </c>
      <c r="X25" s="29" t="s">
        <v>22</v>
      </c>
      <c r="Y25" s="29" t="s">
        <v>22</v>
      </c>
      <c r="Z25" s="29" t="s">
        <v>26</v>
      </c>
      <c r="AA25" s="29" t="s">
        <v>22</v>
      </c>
      <c r="AB25" s="29" t="s">
        <v>26</v>
      </c>
      <c r="AC25" s="29" t="s">
        <v>22</v>
      </c>
      <c r="AD25" s="29" t="s">
        <v>22</v>
      </c>
      <c r="AF25" s="29" t="s">
        <v>22</v>
      </c>
      <c r="AG25" s="29" t="s">
        <v>22</v>
      </c>
      <c r="AH25" s="29" t="s">
        <v>22</v>
      </c>
      <c r="AI25" s="29" t="s">
        <v>26</v>
      </c>
      <c r="AJ25" s="29"/>
      <c r="AK25" s="29" t="s">
        <v>26</v>
      </c>
      <c r="AL25" s="29" t="s">
        <v>22</v>
      </c>
      <c r="AM25" s="30" t="s">
        <v>26</v>
      </c>
      <c r="AN25" s="29" t="s">
        <v>22</v>
      </c>
      <c r="AO25" s="30"/>
      <c r="AP25" s="19" t="s">
        <v>26</v>
      </c>
      <c r="AQ25" s="29" t="s">
        <v>22</v>
      </c>
      <c r="AR25" s="29" t="s">
        <v>22</v>
      </c>
      <c r="AS25" s="29" t="s">
        <v>22</v>
      </c>
      <c r="AT25" s="29" t="s">
        <v>22</v>
      </c>
      <c r="AU25" s="29"/>
      <c r="AV25" s="29"/>
      <c r="AW25" s="29"/>
      <c r="AX25" s="29"/>
    </row>
    <row r="26" spans="1:51" ht="15.75">
      <c r="A26" s="30" t="s">
        <v>56</v>
      </c>
      <c r="B26" s="8" t="s">
        <v>49</v>
      </c>
      <c r="C26" s="18">
        <v>54.658972701149423</v>
      </c>
      <c r="D26" s="24">
        <v>0</v>
      </c>
      <c r="E26" s="24">
        <v>40</v>
      </c>
      <c r="F26" s="16">
        <v>90.9375</v>
      </c>
      <c r="G26" s="16">
        <v>0</v>
      </c>
      <c r="H26" s="16">
        <v>0</v>
      </c>
      <c r="I26" s="16">
        <v>63.333333333333329</v>
      </c>
      <c r="J26" s="16">
        <v>92</v>
      </c>
      <c r="K26" s="16">
        <v>75.862068965517238</v>
      </c>
      <c r="L26" s="16">
        <v>63.333333333333329</v>
      </c>
      <c r="M26" s="16">
        <v>79.811494252873558</v>
      </c>
      <c r="N26" s="25" t="s">
        <v>25</v>
      </c>
      <c r="O26" s="8">
        <v>16</v>
      </c>
      <c r="P26" s="8">
        <v>2</v>
      </c>
      <c r="Q26" s="25">
        <v>7</v>
      </c>
      <c r="S26" s="29" t="s">
        <v>22</v>
      </c>
      <c r="T26" s="29" t="s">
        <v>22</v>
      </c>
      <c r="U26" s="29" t="s">
        <v>22</v>
      </c>
      <c r="V26" s="29" t="s">
        <v>22</v>
      </c>
      <c r="W26" s="29" t="s">
        <v>22</v>
      </c>
      <c r="X26" s="29" t="s">
        <v>22</v>
      </c>
      <c r="Y26" s="29" t="s">
        <v>22</v>
      </c>
      <c r="Z26" s="29" t="s">
        <v>22</v>
      </c>
      <c r="AA26" s="29"/>
      <c r="AB26" s="29"/>
      <c r="AC26" s="29"/>
      <c r="AD26" s="29" t="s">
        <v>22</v>
      </c>
      <c r="AG26" s="29" t="s">
        <v>22</v>
      </c>
      <c r="AH26" s="29"/>
      <c r="AI26" s="29" t="s">
        <v>22</v>
      </c>
      <c r="AJ26" s="29" t="s">
        <v>26</v>
      </c>
      <c r="AK26" s="29" t="s">
        <v>22</v>
      </c>
      <c r="AL26" s="29" t="s">
        <v>22</v>
      </c>
      <c r="AM26" s="30"/>
      <c r="AN26" s="29" t="s">
        <v>22</v>
      </c>
      <c r="AO26" s="30"/>
      <c r="AP26" s="19" t="s">
        <v>26</v>
      </c>
      <c r="AQ26" s="29" t="s">
        <v>22</v>
      </c>
      <c r="AR26" s="29"/>
      <c r="AS26" s="29"/>
      <c r="AT26" s="29" t="s">
        <v>22</v>
      </c>
    </row>
    <row r="27" spans="1:51" ht="15.75">
      <c r="A27" s="30" t="s">
        <v>57</v>
      </c>
      <c r="B27" s="8" t="s">
        <v>28</v>
      </c>
      <c r="C27" s="18">
        <v>92.678620689655162</v>
      </c>
      <c r="D27" s="24">
        <v>10</v>
      </c>
      <c r="E27" s="24">
        <v>30</v>
      </c>
      <c r="F27" s="16">
        <v>96.912499999999994</v>
      </c>
      <c r="G27" s="16">
        <v>89.0625</v>
      </c>
      <c r="H27" s="16">
        <v>0</v>
      </c>
      <c r="I27" s="16">
        <v>83.333333333333343</v>
      </c>
      <c r="J27" s="16">
        <v>96</v>
      </c>
      <c r="K27" s="16">
        <v>89.65517241379311</v>
      </c>
      <c r="L27" s="16">
        <v>83.333333333333343</v>
      </c>
      <c r="M27" s="16">
        <v>90.928735632183916</v>
      </c>
      <c r="N27" s="25" t="s">
        <v>21</v>
      </c>
      <c r="O27" s="8">
        <v>28</v>
      </c>
      <c r="P27" s="8">
        <v>1</v>
      </c>
      <c r="Q27" s="25">
        <v>0</v>
      </c>
      <c r="R27" s="29" t="s">
        <v>22</v>
      </c>
      <c r="S27" s="29" t="s">
        <v>22</v>
      </c>
      <c r="T27" s="29" t="s">
        <v>26</v>
      </c>
      <c r="U27" s="29" t="s">
        <v>22</v>
      </c>
      <c r="V27" s="29" t="s">
        <v>22</v>
      </c>
      <c r="W27" s="29" t="s">
        <v>22</v>
      </c>
      <c r="X27" s="29" t="s">
        <v>22</v>
      </c>
      <c r="Y27" s="29" t="s">
        <v>22</v>
      </c>
      <c r="Z27" s="29" t="s">
        <v>22</v>
      </c>
      <c r="AA27" s="29" t="s">
        <v>22</v>
      </c>
      <c r="AB27" s="29" t="s">
        <v>22</v>
      </c>
      <c r="AC27" s="29" t="s">
        <v>22</v>
      </c>
      <c r="AD27" s="29" t="s">
        <v>22</v>
      </c>
      <c r="AE27" s="29" t="s">
        <v>22</v>
      </c>
      <c r="AF27" s="29" t="s">
        <v>22</v>
      </c>
      <c r="AG27" s="29" t="s">
        <v>22</v>
      </c>
      <c r="AH27" s="29" t="s">
        <v>22</v>
      </c>
      <c r="AI27" s="29" t="s">
        <v>22</v>
      </c>
      <c r="AJ27" s="29" t="s">
        <v>22</v>
      </c>
      <c r="AK27" s="29" t="s">
        <v>22</v>
      </c>
      <c r="AL27" s="29" t="s">
        <v>22</v>
      </c>
      <c r="AM27" s="30" t="s">
        <v>22</v>
      </c>
      <c r="AN27" s="29" t="s">
        <v>22</v>
      </c>
      <c r="AO27" s="30" t="s">
        <v>22</v>
      </c>
      <c r="AP27" s="19" t="s">
        <v>22</v>
      </c>
      <c r="AQ27" s="29" t="s">
        <v>22</v>
      </c>
      <c r="AR27" s="29" t="s">
        <v>22</v>
      </c>
      <c r="AS27" s="29" t="s">
        <v>22</v>
      </c>
      <c r="AT27" s="29" t="s">
        <v>22</v>
      </c>
      <c r="AU27" s="29"/>
      <c r="AV27" s="29"/>
      <c r="AW27" s="29"/>
      <c r="AX27" s="29"/>
      <c r="AY27" s="29"/>
    </row>
    <row r="28" spans="1:51" ht="15.75">
      <c r="A28" s="30" t="s">
        <v>58</v>
      </c>
      <c r="B28" s="8" t="s">
        <v>28</v>
      </c>
      <c r="C28" s="18">
        <v>93.801788793103455</v>
      </c>
      <c r="D28" s="24">
        <v>10</v>
      </c>
      <c r="E28" s="24">
        <v>30</v>
      </c>
      <c r="F28" s="16">
        <v>91.000000000000014</v>
      </c>
      <c r="G28" s="16">
        <v>95.3125</v>
      </c>
      <c r="H28" s="16">
        <v>0</v>
      </c>
      <c r="I28" s="16">
        <v>83.333333333333343</v>
      </c>
      <c r="J28" s="16">
        <v>96</v>
      </c>
      <c r="K28" s="16">
        <v>93.103448275862064</v>
      </c>
      <c r="L28" s="16">
        <v>83.333333333333343</v>
      </c>
      <c r="M28" s="16">
        <v>92.308045977011517</v>
      </c>
      <c r="N28" s="25" t="s">
        <v>21</v>
      </c>
      <c r="O28" s="8">
        <v>29</v>
      </c>
      <c r="P28" s="8">
        <v>0</v>
      </c>
      <c r="Q28" s="25">
        <v>0</v>
      </c>
      <c r="R28" s="29" t="s">
        <v>22</v>
      </c>
      <c r="S28" s="29" t="s">
        <v>22</v>
      </c>
      <c r="T28" s="29" t="s">
        <v>22</v>
      </c>
      <c r="U28" s="29" t="s">
        <v>22</v>
      </c>
      <c r="V28" s="29" t="s">
        <v>22</v>
      </c>
      <c r="W28" s="29" t="s">
        <v>22</v>
      </c>
      <c r="X28" s="29" t="s">
        <v>22</v>
      </c>
      <c r="Y28" s="29" t="s">
        <v>22</v>
      </c>
      <c r="Z28" s="29" t="s">
        <v>22</v>
      </c>
      <c r="AA28" s="29" t="s">
        <v>22</v>
      </c>
      <c r="AB28" s="29" t="s">
        <v>22</v>
      </c>
      <c r="AC28" s="29" t="s">
        <v>22</v>
      </c>
      <c r="AD28" s="29" t="s">
        <v>22</v>
      </c>
      <c r="AE28" s="29" t="s">
        <v>22</v>
      </c>
      <c r="AF28" s="29" t="s">
        <v>22</v>
      </c>
      <c r="AG28" s="29" t="s">
        <v>22</v>
      </c>
      <c r="AH28" s="29" t="s">
        <v>22</v>
      </c>
      <c r="AI28" s="29" t="s">
        <v>22</v>
      </c>
      <c r="AJ28" s="29" t="s">
        <v>22</v>
      </c>
      <c r="AK28" s="29" t="s">
        <v>22</v>
      </c>
      <c r="AL28" s="29" t="s">
        <v>22</v>
      </c>
      <c r="AM28" s="30" t="s">
        <v>22</v>
      </c>
      <c r="AN28" s="29" t="s">
        <v>22</v>
      </c>
      <c r="AO28" s="30" t="s">
        <v>22</v>
      </c>
      <c r="AP28" s="19" t="s">
        <v>22</v>
      </c>
      <c r="AQ28" s="29" t="s">
        <v>22</v>
      </c>
      <c r="AR28" s="29" t="s">
        <v>22</v>
      </c>
      <c r="AS28" s="29" t="s">
        <v>22</v>
      </c>
      <c r="AT28" s="29" t="s">
        <v>22</v>
      </c>
      <c r="AU28" s="29"/>
      <c r="AV28" s="29"/>
      <c r="AW28" s="29"/>
      <c r="AX28" s="29"/>
    </row>
    <row r="29" spans="1:51" ht="15.75">
      <c r="A29" s="30" t="s">
        <v>59</v>
      </c>
      <c r="B29" s="8" t="s">
        <v>36</v>
      </c>
      <c r="C29" s="18">
        <v>75.703405172413795</v>
      </c>
      <c r="D29" s="24">
        <v>10</v>
      </c>
      <c r="E29" s="24">
        <v>30</v>
      </c>
      <c r="F29" s="16">
        <v>76.125</v>
      </c>
      <c r="G29" s="16">
        <v>83.75</v>
      </c>
      <c r="H29" s="16">
        <v>0.9900000000000001</v>
      </c>
      <c r="I29" s="16">
        <v>50</v>
      </c>
      <c r="J29" s="16">
        <v>64</v>
      </c>
      <c r="K29" s="16">
        <v>44.827586206896555</v>
      </c>
      <c r="L29" s="16">
        <v>44.827586206896555</v>
      </c>
      <c r="M29" s="16">
        <v>54.565517241379325</v>
      </c>
      <c r="N29" s="25" t="s">
        <v>21</v>
      </c>
      <c r="O29" s="8">
        <v>27</v>
      </c>
      <c r="P29" s="8">
        <v>0</v>
      </c>
      <c r="Q29" s="25">
        <v>0</v>
      </c>
      <c r="R29" s="29" t="s">
        <v>22</v>
      </c>
      <c r="S29" s="29" t="s">
        <v>22</v>
      </c>
      <c r="T29" s="29" t="s">
        <v>22</v>
      </c>
      <c r="U29" s="29" t="s">
        <v>22</v>
      </c>
      <c r="V29" s="29" t="s">
        <v>22</v>
      </c>
      <c r="W29" s="29" t="s">
        <v>22</v>
      </c>
      <c r="X29" s="29" t="s">
        <v>22</v>
      </c>
      <c r="Y29" s="29" t="s">
        <v>22</v>
      </c>
      <c r="Z29" s="29" t="s">
        <v>22</v>
      </c>
      <c r="AA29" s="29"/>
      <c r="AB29" s="29" t="s">
        <v>22</v>
      </c>
      <c r="AC29" s="29" t="s">
        <v>22</v>
      </c>
      <c r="AD29" s="29" t="s">
        <v>22</v>
      </c>
      <c r="AE29" s="29" t="s">
        <v>22</v>
      </c>
      <c r="AF29" s="29" t="s">
        <v>22</v>
      </c>
      <c r="AG29" s="29" t="s">
        <v>22</v>
      </c>
      <c r="AH29" s="29" t="s">
        <v>22</v>
      </c>
      <c r="AI29" s="29" t="s">
        <v>22</v>
      </c>
      <c r="AJ29" s="29" t="s">
        <v>22</v>
      </c>
      <c r="AK29" s="29" t="s">
        <v>22</v>
      </c>
      <c r="AL29" s="29" t="s">
        <v>22</v>
      </c>
      <c r="AM29" s="30" t="s">
        <v>22</v>
      </c>
      <c r="AN29" s="29" t="s">
        <v>22</v>
      </c>
      <c r="AO29" s="30" t="s">
        <v>22</v>
      </c>
      <c r="AP29" s="19" t="s">
        <v>22</v>
      </c>
      <c r="AQ29" s="29" t="s">
        <v>22</v>
      </c>
      <c r="AR29" s="29" t="s">
        <v>22</v>
      </c>
      <c r="AS29" s="29" t="s">
        <v>22</v>
      </c>
      <c r="AT29" s="29"/>
      <c r="AU29" s="29"/>
      <c r="AV29" s="29"/>
      <c r="AW29" s="29"/>
      <c r="AX29" s="29"/>
      <c r="AY29" s="29"/>
    </row>
    <row r="30" spans="1:51" ht="15.75">
      <c r="A30" s="30" t="s">
        <v>60</v>
      </c>
      <c r="B30" s="8" t="s">
        <v>32</v>
      </c>
      <c r="C30" s="18">
        <v>77.098900862068973</v>
      </c>
      <c r="D30" s="24">
        <v>10</v>
      </c>
      <c r="E30" s="24">
        <v>30</v>
      </c>
      <c r="F30" s="16">
        <v>65.125000000000014</v>
      </c>
      <c r="G30" s="16">
        <v>90.3125</v>
      </c>
      <c r="H30" s="16">
        <v>0</v>
      </c>
      <c r="I30" s="16">
        <v>60</v>
      </c>
      <c r="J30" s="16">
        <v>68</v>
      </c>
      <c r="K30" s="16">
        <v>62.068965517241381</v>
      </c>
      <c r="L30" s="16">
        <v>60</v>
      </c>
      <c r="M30" s="16">
        <v>64.027586206896558</v>
      </c>
      <c r="N30" s="25" t="s">
        <v>21</v>
      </c>
      <c r="O30" s="8">
        <v>29</v>
      </c>
      <c r="P30" s="8">
        <v>0</v>
      </c>
      <c r="Q30" s="25">
        <v>0</v>
      </c>
      <c r="R30" s="29" t="s">
        <v>22</v>
      </c>
      <c r="S30" s="29" t="s">
        <v>22</v>
      </c>
      <c r="T30" s="29" t="s">
        <v>22</v>
      </c>
      <c r="U30" s="29" t="s">
        <v>22</v>
      </c>
      <c r="V30" s="29" t="s">
        <v>22</v>
      </c>
      <c r="W30" s="29" t="s">
        <v>22</v>
      </c>
      <c r="X30" s="29" t="s">
        <v>22</v>
      </c>
      <c r="Y30" s="29" t="s">
        <v>22</v>
      </c>
      <c r="Z30" s="29" t="s">
        <v>22</v>
      </c>
      <c r="AA30" s="29" t="s">
        <v>22</v>
      </c>
      <c r="AB30" s="29" t="s">
        <v>22</v>
      </c>
      <c r="AC30" s="29" t="s">
        <v>22</v>
      </c>
      <c r="AD30" s="29" t="s">
        <v>22</v>
      </c>
      <c r="AE30" s="29" t="s">
        <v>22</v>
      </c>
      <c r="AF30" s="29" t="s">
        <v>22</v>
      </c>
      <c r="AG30" s="29" t="s">
        <v>22</v>
      </c>
      <c r="AH30" s="29" t="s">
        <v>22</v>
      </c>
      <c r="AI30" s="29" t="s">
        <v>22</v>
      </c>
      <c r="AJ30" s="29" t="s">
        <v>22</v>
      </c>
      <c r="AK30" s="29" t="s">
        <v>22</v>
      </c>
      <c r="AL30" s="29" t="s">
        <v>22</v>
      </c>
      <c r="AM30" s="30" t="s">
        <v>22</v>
      </c>
      <c r="AN30" s="29" t="s">
        <v>22</v>
      </c>
      <c r="AO30" s="30" t="s">
        <v>22</v>
      </c>
      <c r="AP30" s="19" t="s">
        <v>22</v>
      </c>
      <c r="AQ30" s="29" t="s">
        <v>22</v>
      </c>
      <c r="AR30" s="29" t="s">
        <v>22</v>
      </c>
      <c r="AS30" s="29" t="s">
        <v>22</v>
      </c>
      <c r="AT30" s="29" t="s">
        <v>22</v>
      </c>
    </row>
    <row r="31" spans="1:51" ht="15.75">
      <c r="A31" s="30" t="s">
        <v>61</v>
      </c>
      <c r="B31" s="8" t="s">
        <v>49</v>
      </c>
      <c r="C31" s="18">
        <v>57.673362068965517</v>
      </c>
      <c r="D31" s="24">
        <v>10</v>
      </c>
      <c r="E31" s="24">
        <v>30</v>
      </c>
      <c r="F31" s="16">
        <v>0</v>
      </c>
      <c r="G31" s="16">
        <v>81.25</v>
      </c>
      <c r="H31" s="16">
        <v>0</v>
      </c>
      <c r="I31" s="16">
        <v>46.666666666666664</v>
      </c>
      <c r="J31" s="16">
        <v>68</v>
      </c>
      <c r="K31" s="16">
        <v>68.965517241379317</v>
      </c>
      <c r="L31" s="16">
        <v>46.666666666666664</v>
      </c>
      <c r="M31" s="16">
        <v>64.119540229885061</v>
      </c>
      <c r="N31" s="25" t="s">
        <v>21</v>
      </c>
      <c r="O31" s="8">
        <v>26</v>
      </c>
      <c r="P31" s="8">
        <v>0</v>
      </c>
      <c r="Q31" s="25">
        <v>0</v>
      </c>
      <c r="R31" s="29" t="s">
        <v>22</v>
      </c>
      <c r="S31" s="29" t="s">
        <v>22</v>
      </c>
      <c r="T31" s="29" t="s">
        <v>22</v>
      </c>
      <c r="U31" s="29" t="s">
        <v>22</v>
      </c>
      <c r="V31" s="29" t="s">
        <v>22</v>
      </c>
      <c r="W31" s="29" t="s">
        <v>22</v>
      </c>
      <c r="X31" s="29"/>
      <c r="Y31" s="29" t="s">
        <v>22</v>
      </c>
      <c r="Z31" s="29" t="s">
        <v>22</v>
      </c>
      <c r="AA31" s="29" t="s">
        <v>22</v>
      </c>
      <c r="AB31" s="29" t="s">
        <v>22</v>
      </c>
      <c r="AC31" s="29" t="s">
        <v>22</v>
      </c>
      <c r="AD31" s="29" t="s">
        <v>22</v>
      </c>
      <c r="AE31" s="29" t="s">
        <v>22</v>
      </c>
      <c r="AH31" s="29" t="s">
        <v>22</v>
      </c>
      <c r="AI31" s="29" t="s">
        <v>22</v>
      </c>
      <c r="AJ31" s="29" t="s">
        <v>22</v>
      </c>
      <c r="AK31" s="29" t="s">
        <v>22</v>
      </c>
      <c r="AL31" s="29" t="s">
        <v>22</v>
      </c>
      <c r="AM31" s="30" t="s">
        <v>22</v>
      </c>
      <c r="AN31" s="29" t="s">
        <v>22</v>
      </c>
      <c r="AO31" s="30" t="s">
        <v>22</v>
      </c>
      <c r="AP31" s="19" t="s">
        <v>22</v>
      </c>
      <c r="AQ31" s="29" t="s">
        <v>22</v>
      </c>
      <c r="AR31" s="29" t="s">
        <v>22</v>
      </c>
      <c r="AS31" s="29" t="s">
        <v>22</v>
      </c>
      <c r="AT31" s="29" t="s">
        <v>22</v>
      </c>
      <c r="AU31" s="29"/>
      <c r="AV31" s="29"/>
      <c r="AW31" s="29"/>
      <c r="AX31" s="29"/>
      <c r="AY31" s="29"/>
    </row>
    <row r="32" spans="1:51" ht="15.75">
      <c r="A32" s="19" t="s">
        <v>62</v>
      </c>
      <c r="B32" s="8" t="s">
        <v>39</v>
      </c>
      <c r="C32" s="18">
        <v>88.211767241379306</v>
      </c>
      <c r="D32" s="24">
        <v>10</v>
      </c>
      <c r="E32" s="24">
        <v>30</v>
      </c>
      <c r="F32" s="16">
        <v>92.3125</v>
      </c>
      <c r="G32" s="16">
        <v>80.9375</v>
      </c>
      <c r="H32" s="16">
        <v>0</v>
      </c>
      <c r="I32" s="16">
        <v>90</v>
      </c>
      <c r="J32" s="16">
        <v>92</v>
      </c>
      <c r="K32" s="16">
        <v>82.758620689655174</v>
      </c>
      <c r="L32" s="16">
        <v>82.758620689655174</v>
      </c>
      <c r="M32" s="16">
        <v>89.351724137931043</v>
      </c>
      <c r="N32" s="25" t="s">
        <v>21</v>
      </c>
      <c r="O32" s="8">
        <v>24</v>
      </c>
      <c r="P32" s="8">
        <v>1</v>
      </c>
      <c r="Q32" s="25">
        <v>0</v>
      </c>
      <c r="R32" s="29" t="s">
        <v>22</v>
      </c>
      <c r="S32" s="29" t="s">
        <v>26</v>
      </c>
      <c r="T32" s="29" t="s">
        <v>22</v>
      </c>
      <c r="U32" s="29" t="s">
        <v>22</v>
      </c>
      <c r="V32" s="29" t="s">
        <v>22</v>
      </c>
      <c r="X32" s="29" t="s">
        <v>22</v>
      </c>
      <c r="Y32" s="29" t="s">
        <v>22</v>
      </c>
      <c r="Z32" s="29" t="s">
        <v>22</v>
      </c>
      <c r="AA32" s="29" t="s">
        <v>22</v>
      </c>
      <c r="AB32" s="29" t="s">
        <v>22</v>
      </c>
      <c r="AC32" s="29" t="s">
        <v>22</v>
      </c>
      <c r="AD32" s="29" t="s">
        <v>22</v>
      </c>
      <c r="AE32" s="29" t="s">
        <v>22</v>
      </c>
      <c r="AF32" s="29" t="s">
        <v>22</v>
      </c>
      <c r="AG32" s="29" t="s">
        <v>22</v>
      </c>
      <c r="AH32" s="29" t="s">
        <v>22</v>
      </c>
      <c r="AI32" s="29"/>
      <c r="AJ32" s="29" t="s">
        <v>22</v>
      </c>
      <c r="AK32" s="29" t="s">
        <v>22</v>
      </c>
      <c r="AL32" s="29" t="s">
        <v>22</v>
      </c>
      <c r="AM32" s="29" t="s">
        <v>22</v>
      </c>
      <c r="AN32" s="29" t="s">
        <v>22</v>
      </c>
      <c r="AO32" s="19" t="s">
        <v>22</v>
      </c>
      <c r="AP32" s="19" t="s">
        <v>22</v>
      </c>
      <c r="AQ32" s="29"/>
      <c r="AR32" s="29" t="s">
        <v>22</v>
      </c>
      <c r="AT32" s="29" t="s">
        <v>22</v>
      </c>
    </row>
    <row r="33" spans="1:51" ht="15">
      <c r="A33" s="19" t="s">
        <v>63</v>
      </c>
      <c r="B33" s="8" t="s">
        <v>34</v>
      </c>
      <c r="C33" s="18">
        <v>90.733620689655169</v>
      </c>
      <c r="D33" s="16">
        <v>10</v>
      </c>
      <c r="E33" s="16">
        <v>30</v>
      </c>
      <c r="F33" s="16">
        <v>95.125000000000014</v>
      </c>
      <c r="G33" s="16">
        <v>93.125</v>
      </c>
      <c r="H33" s="16">
        <v>0</v>
      </c>
      <c r="I33" s="16">
        <v>83.333333333333343</v>
      </c>
      <c r="J33" s="16">
        <v>80</v>
      </c>
      <c r="K33" s="16">
        <v>79.310344827586206</v>
      </c>
      <c r="L33" s="16">
        <v>79.310344827586206</v>
      </c>
      <c r="M33" s="16">
        <v>81.195402298850567</v>
      </c>
      <c r="N33" s="11" t="s">
        <v>21</v>
      </c>
      <c r="O33" s="8">
        <v>25</v>
      </c>
      <c r="P33" s="8">
        <v>1</v>
      </c>
      <c r="Q33" s="25">
        <v>0</v>
      </c>
      <c r="R33" s="29" t="s">
        <v>22</v>
      </c>
      <c r="S33" s="29" t="s">
        <v>22</v>
      </c>
      <c r="T33" s="29" t="s">
        <v>22</v>
      </c>
      <c r="U33" s="29" t="s">
        <v>22</v>
      </c>
      <c r="V33" s="29" t="s">
        <v>22</v>
      </c>
      <c r="W33" s="29" t="s">
        <v>22</v>
      </c>
      <c r="X33" s="29" t="s">
        <v>22</v>
      </c>
      <c r="Y33" s="29" t="s">
        <v>22</v>
      </c>
      <c r="Z33" s="29" t="s">
        <v>22</v>
      </c>
      <c r="AA33" s="29" t="s">
        <v>22</v>
      </c>
      <c r="AB33" s="29" t="s">
        <v>22</v>
      </c>
      <c r="AC33" s="29" t="s">
        <v>22</v>
      </c>
      <c r="AE33" s="29" t="s">
        <v>22</v>
      </c>
      <c r="AF33" s="29" t="s">
        <v>22</v>
      </c>
      <c r="AG33" s="29" t="s">
        <v>22</v>
      </c>
      <c r="AH33" s="29" t="s">
        <v>22</v>
      </c>
      <c r="AJ33" s="29" t="s">
        <v>22</v>
      </c>
      <c r="AK33" s="29" t="s">
        <v>22</v>
      </c>
      <c r="AL33" s="29" t="s">
        <v>22</v>
      </c>
      <c r="AM33" s="29" t="s">
        <v>22</v>
      </c>
      <c r="AN33" s="29" t="s">
        <v>26</v>
      </c>
      <c r="AP33" s="19" t="s">
        <v>22</v>
      </c>
      <c r="AQ33" s="29" t="s">
        <v>22</v>
      </c>
      <c r="AR33" s="29" t="s">
        <v>22</v>
      </c>
      <c r="AS33" s="11" t="s">
        <v>22</v>
      </c>
      <c r="AT33" s="29" t="s">
        <v>22</v>
      </c>
    </row>
    <row r="34" spans="1:51" ht="15.75">
      <c r="A34" s="30" t="s">
        <v>64</v>
      </c>
      <c r="B34" s="8" t="s">
        <v>34</v>
      </c>
      <c r="C34" s="18">
        <v>90.371702586206894</v>
      </c>
      <c r="D34" s="24">
        <v>10</v>
      </c>
      <c r="E34" s="24">
        <v>30</v>
      </c>
      <c r="F34" s="16">
        <v>92.250000000000014</v>
      </c>
      <c r="G34" s="16">
        <v>92.8125</v>
      </c>
      <c r="H34" s="16">
        <v>0</v>
      </c>
      <c r="I34" s="16">
        <v>73.333333333333329</v>
      </c>
      <c r="J34" s="16">
        <v>84</v>
      </c>
      <c r="K34" s="16">
        <v>86.206896551724128</v>
      </c>
      <c r="L34" s="16">
        <v>73.333333333333329</v>
      </c>
      <c r="M34" s="16">
        <v>82.749425287356317</v>
      </c>
      <c r="N34" s="25" t="s">
        <v>21</v>
      </c>
      <c r="O34" s="8">
        <v>25</v>
      </c>
      <c r="P34" s="8">
        <v>4</v>
      </c>
      <c r="Q34" s="25">
        <v>0</v>
      </c>
      <c r="R34" s="29" t="s">
        <v>22</v>
      </c>
      <c r="S34" s="29" t="s">
        <v>22</v>
      </c>
      <c r="T34" s="29" t="s">
        <v>26</v>
      </c>
      <c r="U34" s="29" t="s">
        <v>22</v>
      </c>
      <c r="V34" s="29" t="s">
        <v>22</v>
      </c>
      <c r="W34" s="29" t="s">
        <v>22</v>
      </c>
      <c r="X34" s="29" t="s">
        <v>26</v>
      </c>
      <c r="Y34" s="29" t="s">
        <v>22</v>
      </c>
      <c r="Z34" s="29" t="s">
        <v>26</v>
      </c>
      <c r="AA34" s="29" t="s">
        <v>22</v>
      </c>
      <c r="AB34" s="29" t="s">
        <v>22</v>
      </c>
      <c r="AC34" s="29" t="s">
        <v>26</v>
      </c>
      <c r="AD34" s="29" t="s">
        <v>22</v>
      </c>
      <c r="AE34" s="29" t="s">
        <v>22</v>
      </c>
      <c r="AF34" s="29" t="s">
        <v>22</v>
      </c>
      <c r="AG34" s="29" t="s">
        <v>22</v>
      </c>
      <c r="AH34" s="29" t="s">
        <v>22</v>
      </c>
      <c r="AI34" s="29" t="s">
        <v>22</v>
      </c>
      <c r="AJ34" s="29" t="s">
        <v>22</v>
      </c>
      <c r="AK34" s="29" t="s">
        <v>22</v>
      </c>
      <c r="AL34" s="29" t="s">
        <v>22</v>
      </c>
      <c r="AM34" s="30" t="s">
        <v>22</v>
      </c>
      <c r="AN34" s="29" t="s">
        <v>22</v>
      </c>
      <c r="AO34" s="30" t="s">
        <v>22</v>
      </c>
      <c r="AP34" s="19" t="s">
        <v>22</v>
      </c>
      <c r="AQ34" s="29" t="s">
        <v>22</v>
      </c>
      <c r="AR34" s="29" t="s">
        <v>22</v>
      </c>
      <c r="AS34" s="29" t="s">
        <v>22</v>
      </c>
      <c r="AT34" s="29" t="s">
        <v>22</v>
      </c>
      <c r="AU34" s="29"/>
      <c r="AV34" s="29"/>
      <c r="AW34" s="29"/>
      <c r="AX34" s="29"/>
      <c r="AY34" s="29"/>
    </row>
    <row r="35" spans="1:51" ht="15.75">
      <c r="A35" s="30" t="s">
        <v>65</v>
      </c>
      <c r="B35" s="8" t="s">
        <v>66</v>
      </c>
      <c r="C35" s="18">
        <v>63.067909482758623</v>
      </c>
      <c r="D35" s="24">
        <v>10</v>
      </c>
      <c r="E35" s="24">
        <v>30</v>
      </c>
      <c r="F35" s="16">
        <v>0</v>
      </c>
      <c r="G35" s="16">
        <v>86.5625</v>
      </c>
      <c r="H35" s="16">
        <v>0</v>
      </c>
      <c r="I35" s="16">
        <v>70</v>
      </c>
      <c r="J35" s="16">
        <v>72</v>
      </c>
      <c r="K35" s="16">
        <v>82.758620689655174</v>
      </c>
      <c r="L35" s="16">
        <v>70</v>
      </c>
      <c r="M35" s="16">
        <v>75.903448275862075</v>
      </c>
      <c r="N35" s="25" t="s">
        <v>21</v>
      </c>
      <c r="O35" s="8">
        <v>27</v>
      </c>
      <c r="P35" s="8">
        <v>0</v>
      </c>
      <c r="Q35" s="25">
        <v>0</v>
      </c>
      <c r="R35" s="29" t="s">
        <v>22</v>
      </c>
      <c r="S35" s="29" t="s">
        <v>22</v>
      </c>
      <c r="T35" s="29" t="s">
        <v>22</v>
      </c>
      <c r="U35" s="29" t="s">
        <v>22</v>
      </c>
      <c r="V35" s="29" t="s">
        <v>22</v>
      </c>
      <c r="W35" s="29" t="s">
        <v>22</v>
      </c>
      <c r="X35" s="29" t="s">
        <v>22</v>
      </c>
      <c r="Y35" s="29" t="s">
        <v>22</v>
      </c>
      <c r="Z35" s="29" t="s">
        <v>22</v>
      </c>
      <c r="AA35" s="29" t="s">
        <v>22</v>
      </c>
      <c r="AB35" s="29" t="s">
        <v>22</v>
      </c>
      <c r="AC35" s="29" t="s">
        <v>22</v>
      </c>
      <c r="AD35" s="29" t="s">
        <v>22</v>
      </c>
      <c r="AE35" s="29" t="s">
        <v>22</v>
      </c>
      <c r="AF35" s="29" t="s">
        <v>22</v>
      </c>
      <c r="AH35" s="29" t="s">
        <v>22</v>
      </c>
      <c r="AI35" s="29" t="s">
        <v>22</v>
      </c>
      <c r="AJ35" s="29" t="s">
        <v>22</v>
      </c>
      <c r="AK35" s="29" t="s">
        <v>22</v>
      </c>
      <c r="AL35" s="29" t="s">
        <v>22</v>
      </c>
      <c r="AM35" s="30" t="s">
        <v>22</v>
      </c>
      <c r="AN35" s="29"/>
      <c r="AO35" s="30" t="s">
        <v>22</v>
      </c>
      <c r="AP35" s="19" t="s">
        <v>22</v>
      </c>
      <c r="AQ35" s="29" t="s">
        <v>22</v>
      </c>
      <c r="AR35" s="29" t="s">
        <v>22</v>
      </c>
      <c r="AS35" s="29" t="s">
        <v>22</v>
      </c>
      <c r="AT35" s="29" t="s">
        <v>22</v>
      </c>
      <c r="AU35" s="29"/>
      <c r="AV35" s="29"/>
      <c r="AW35" s="29"/>
      <c r="AX35" s="29"/>
      <c r="AY35" s="29"/>
    </row>
    <row r="36" spans="1:51" ht="15.75">
      <c r="A36" s="30" t="s">
        <v>67</v>
      </c>
      <c r="B36" s="8" t="s">
        <v>34</v>
      </c>
      <c r="C36" s="18">
        <v>89.911208333333335</v>
      </c>
      <c r="D36" s="24">
        <v>0</v>
      </c>
      <c r="E36" s="24">
        <v>40</v>
      </c>
      <c r="F36" s="16">
        <v>92.3125</v>
      </c>
      <c r="G36" s="16">
        <v>88.125</v>
      </c>
      <c r="H36" s="16">
        <v>0</v>
      </c>
      <c r="I36" s="16">
        <v>86.666666666666671</v>
      </c>
      <c r="J36" s="16">
        <v>92</v>
      </c>
      <c r="K36" s="16">
        <v>89.6</v>
      </c>
      <c r="L36" s="16">
        <v>86.666666666666671</v>
      </c>
      <c r="M36" s="16">
        <v>89.973333333333329</v>
      </c>
      <c r="N36" s="25" t="s">
        <v>25</v>
      </c>
      <c r="O36" s="8">
        <v>11</v>
      </c>
      <c r="P36" s="8">
        <v>4</v>
      </c>
      <c r="Q36" s="25">
        <v>11</v>
      </c>
      <c r="R36" s="29" t="s">
        <v>22</v>
      </c>
      <c r="S36" s="29" t="s">
        <v>22</v>
      </c>
      <c r="T36" s="29" t="s">
        <v>22</v>
      </c>
      <c r="U36" s="29" t="s">
        <v>22</v>
      </c>
      <c r="V36" s="29" t="s">
        <v>22</v>
      </c>
      <c r="W36" s="29" t="s">
        <v>26</v>
      </c>
      <c r="X36" s="29" t="s">
        <v>26</v>
      </c>
      <c r="Y36" s="29" t="s">
        <v>26</v>
      </c>
      <c r="Z36" s="29" t="s">
        <v>22</v>
      </c>
      <c r="AA36" s="29" t="s">
        <v>22</v>
      </c>
      <c r="AB36" s="29" t="s">
        <v>22</v>
      </c>
      <c r="AC36" s="29"/>
      <c r="AD36" s="29" t="s">
        <v>26</v>
      </c>
      <c r="AE36" s="29" t="s">
        <v>22</v>
      </c>
      <c r="AF36" s="29"/>
      <c r="AH36" s="29" t="s">
        <v>22</v>
      </c>
      <c r="AI36" s="29" t="s">
        <v>22</v>
      </c>
      <c r="AJ36" s="29"/>
      <c r="AK36" s="29"/>
      <c r="AL36" s="29"/>
      <c r="AM36" s="30"/>
      <c r="AN36" s="29"/>
      <c r="AO36" s="30"/>
      <c r="AQ36" s="29"/>
      <c r="AR36" s="29"/>
      <c r="AS36" s="29"/>
      <c r="AT36" s="29"/>
      <c r="AU36" s="29"/>
      <c r="AV36" s="29"/>
      <c r="AW36" s="29"/>
      <c r="AX36" s="29"/>
      <c r="AY36" s="29"/>
    </row>
    <row r="37" spans="1:51" ht="15.75">
      <c r="A37" s="30" t="s">
        <v>68</v>
      </c>
      <c r="B37" s="8" t="s">
        <v>20</v>
      </c>
      <c r="C37" s="18">
        <v>99.696206896551729</v>
      </c>
      <c r="D37" s="24">
        <v>10</v>
      </c>
      <c r="E37" s="24">
        <v>30</v>
      </c>
      <c r="F37" s="16">
        <v>97.8</v>
      </c>
      <c r="G37" s="16">
        <v>98.25</v>
      </c>
      <c r="H37" s="16">
        <v>1.7524999999999999</v>
      </c>
      <c r="I37" s="16">
        <v>100</v>
      </c>
      <c r="J37" s="16">
        <v>96</v>
      </c>
      <c r="K37" s="16">
        <v>93.103448275862064</v>
      </c>
      <c r="L37" s="16">
        <v>93.103448275862064</v>
      </c>
      <c r="M37" s="16">
        <v>97.020689655172433</v>
      </c>
      <c r="N37" s="25" t="s">
        <v>21</v>
      </c>
      <c r="O37" s="8">
        <v>28</v>
      </c>
      <c r="P37" s="8">
        <v>0</v>
      </c>
      <c r="Q37" s="25">
        <v>0</v>
      </c>
      <c r="R37" s="29" t="s">
        <v>22</v>
      </c>
      <c r="S37" s="29" t="s">
        <v>22</v>
      </c>
      <c r="T37" s="29" t="s">
        <v>22</v>
      </c>
      <c r="U37" s="29" t="s">
        <v>22</v>
      </c>
      <c r="V37" s="29" t="s">
        <v>22</v>
      </c>
      <c r="W37" s="29" t="s">
        <v>22</v>
      </c>
      <c r="X37" s="29" t="s">
        <v>22</v>
      </c>
      <c r="Y37" s="29" t="s">
        <v>22</v>
      </c>
      <c r="Z37" s="29" t="s">
        <v>22</v>
      </c>
      <c r="AA37" s="29" t="s">
        <v>22</v>
      </c>
      <c r="AB37" s="29" t="s">
        <v>22</v>
      </c>
      <c r="AC37" s="29" t="s">
        <v>22</v>
      </c>
      <c r="AD37" s="29" t="s">
        <v>22</v>
      </c>
      <c r="AE37" s="29" t="s">
        <v>22</v>
      </c>
      <c r="AF37" s="29" t="s">
        <v>22</v>
      </c>
      <c r="AG37" s="29" t="s">
        <v>22</v>
      </c>
      <c r="AH37" s="29" t="s">
        <v>22</v>
      </c>
      <c r="AI37" s="29" t="s">
        <v>22</v>
      </c>
      <c r="AJ37" s="29" t="s">
        <v>22</v>
      </c>
      <c r="AK37" s="29" t="s">
        <v>22</v>
      </c>
      <c r="AL37" s="29" t="s">
        <v>22</v>
      </c>
      <c r="AM37" s="30" t="s">
        <v>22</v>
      </c>
      <c r="AN37" s="29" t="s">
        <v>22</v>
      </c>
      <c r="AO37" s="30" t="s">
        <v>22</v>
      </c>
      <c r="AQ37" s="29" t="s">
        <v>22</v>
      </c>
      <c r="AR37" s="29" t="s">
        <v>22</v>
      </c>
      <c r="AS37" s="29" t="s">
        <v>22</v>
      </c>
      <c r="AT37" s="29" t="s">
        <v>22</v>
      </c>
    </row>
    <row r="38" spans="1:51" ht="15.75">
      <c r="A38" s="30" t="s">
        <v>69</v>
      </c>
      <c r="B38" s="8" t="s">
        <v>30</v>
      </c>
      <c r="C38" s="18">
        <v>82.485488505747128</v>
      </c>
      <c r="D38" s="24">
        <v>0</v>
      </c>
      <c r="E38" s="24">
        <v>40</v>
      </c>
      <c r="F38" s="16">
        <v>82.699999999999989</v>
      </c>
      <c r="G38" s="16">
        <v>86.25</v>
      </c>
      <c r="H38" s="16">
        <v>0</v>
      </c>
      <c r="I38" s="16">
        <v>76.666666666666671</v>
      </c>
      <c r="J38" s="16">
        <v>80</v>
      </c>
      <c r="K38" s="16">
        <v>79.310344827586206</v>
      </c>
      <c r="L38" s="16">
        <v>76.666666666666671</v>
      </c>
      <c r="M38" s="16">
        <v>79.05747126436782</v>
      </c>
      <c r="N38" s="25" t="s">
        <v>25</v>
      </c>
      <c r="O38" s="8">
        <v>11</v>
      </c>
      <c r="P38" s="8">
        <v>15</v>
      </c>
      <c r="Q38" s="25">
        <v>4</v>
      </c>
      <c r="R38" s="29" t="s">
        <v>22</v>
      </c>
      <c r="S38" s="29" t="s">
        <v>22</v>
      </c>
      <c r="U38" s="29" t="s">
        <v>22</v>
      </c>
      <c r="V38" s="29" t="s">
        <v>22</v>
      </c>
      <c r="W38" s="29" t="s">
        <v>26</v>
      </c>
      <c r="X38" s="29" t="s">
        <v>26</v>
      </c>
      <c r="Y38" s="29" t="s">
        <v>26</v>
      </c>
      <c r="Z38" s="29" t="s">
        <v>26</v>
      </c>
      <c r="AA38" s="29" t="s">
        <v>26</v>
      </c>
      <c r="AB38" s="29" t="s">
        <v>26</v>
      </c>
      <c r="AC38" s="29" t="s">
        <v>26</v>
      </c>
      <c r="AD38" s="29" t="s">
        <v>26</v>
      </c>
      <c r="AE38" s="29" t="s">
        <v>26</v>
      </c>
      <c r="AF38" s="29" t="s">
        <v>22</v>
      </c>
      <c r="AG38" s="29" t="s">
        <v>22</v>
      </c>
      <c r="AH38" s="29" t="s">
        <v>26</v>
      </c>
      <c r="AI38" s="29"/>
      <c r="AJ38" s="29" t="s">
        <v>26</v>
      </c>
      <c r="AK38" s="29" t="s">
        <v>22</v>
      </c>
      <c r="AL38" s="29" t="s">
        <v>22</v>
      </c>
      <c r="AM38" s="30" t="s">
        <v>26</v>
      </c>
      <c r="AN38" s="29" t="s">
        <v>22</v>
      </c>
      <c r="AO38" s="30" t="s">
        <v>22</v>
      </c>
      <c r="AP38" s="19" t="s">
        <v>26</v>
      </c>
      <c r="AQ38" s="29"/>
      <c r="AR38" s="29" t="s">
        <v>22</v>
      </c>
      <c r="AS38" s="29" t="s">
        <v>26</v>
      </c>
      <c r="AT38" s="29" t="s">
        <v>26</v>
      </c>
    </row>
  </sheetData>
  <sortState ref="A3:XFD38">
    <sortCondition ref="A3:A38"/>
  </sortState>
  <phoneticPr fontId="0" type="noConversion"/>
  <printOptions horizontalCentered="1" verticalCentered="1" gridLines="1"/>
  <pageMargins left="0.5" right="0.5" top="0.47" bottom="0.37" header="0.19" footer="0.08"/>
  <pageSetup scale="61" fitToWidth="0" orientation="landscape" r:id="rId1"/>
  <headerFooter alignWithMargins="0">
    <oddHeader>&amp;CPHIL08.01
De Anza College
Spring 2017&amp;R&amp;D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0"/>
  <sheetViews>
    <sheetView workbookViewId="0" xr3:uid="{958C4451-9541-5A59-BF78-D2F731DF1C81}">
      <selection activeCell="C10" sqref="C10"/>
    </sheetView>
  </sheetViews>
  <sheetFormatPr defaultColWidth="8.85546875" defaultRowHeight="12.75"/>
  <cols>
    <col min="1" max="1" width="22.85546875" bestFit="1" customWidth="1"/>
    <col min="2" max="2" width="18.42578125" customWidth="1"/>
    <col min="3" max="3" width="36.42578125" bestFit="1" customWidth="1"/>
  </cols>
  <sheetData>
    <row r="1" spans="1:4" s="9" customFormat="1">
      <c r="A1" s="9" t="s">
        <v>70</v>
      </c>
      <c r="B1" s="9" t="s">
        <v>71</v>
      </c>
      <c r="D1" s="11"/>
    </row>
    <row r="2" spans="1:4">
      <c r="A2" t="e">
        <f>'MAIN SHEET'!#REF!</f>
        <v>#REF!</v>
      </c>
      <c r="D2" s="11"/>
    </row>
    <row r="3" spans="1:4">
      <c r="A3" t="e">
        <f>'MAIN SHEET'!#REF!</f>
        <v>#REF!</v>
      </c>
      <c r="D3" s="11"/>
    </row>
    <row r="4" spans="1:4">
      <c r="A4" t="e">
        <f>'MAIN SHEET'!#REF!</f>
        <v>#REF!</v>
      </c>
      <c r="D4" s="11"/>
    </row>
    <row r="5" spans="1:4">
      <c r="A5" t="e">
        <f>'MAIN SHEET'!#REF!</f>
        <v>#REF!</v>
      </c>
      <c r="D5" s="11"/>
    </row>
    <row r="6" spans="1:4">
      <c r="A6" t="e">
        <f>'MAIN SHEET'!#REF!</f>
        <v>#REF!</v>
      </c>
      <c r="D6" s="11"/>
    </row>
    <row r="7" spans="1:4">
      <c r="A7" t="e">
        <f>'MAIN SHEET'!#REF!</f>
        <v>#REF!</v>
      </c>
      <c r="D7" s="11"/>
    </row>
    <row r="8" spans="1:4">
      <c r="A8" t="e">
        <f>'MAIN SHEET'!#REF!</f>
        <v>#REF!</v>
      </c>
      <c r="D8" s="11"/>
    </row>
    <row r="9" spans="1:4">
      <c r="A9" t="e">
        <f>'MAIN SHEET'!#REF!</f>
        <v>#REF!</v>
      </c>
      <c r="D9" s="11"/>
    </row>
    <row r="10" spans="1:4">
      <c r="A10" t="e">
        <f>'MAIN SHEET'!#REF!</f>
        <v>#REF!</v>
      </c>
      <c r="D10" s="11"/>
    </row>
    <row r="11" spans="1:4">
      <c r="A11" t="e">
        <f>'MAIN SHEET'!#REF!</f>
        <v>#REF!</v>
      </c>
      <c r="D11" s="11"/>
    </row>
    <row r="12" spans="1:4">
      <c r="A12" t="e">
        <f>'MAIN SHEET'!#REF!</f>
        <v>#REF!</v>
      </c>
      <c r="D12" s="11"/>
    </row>
    <row r="13" spans="1:4">
      <c r="A13" t="e">
        <f>'MAIN SHEET'!#REF!</f>
        <v>#REF!</v>
      </c>
      <c r="D13" s="11"/>
    </row>
    <row r="14" spans="1:4">
      <c r="A14" t="e">
        <f>'MAIN SHEET'!#REF!</f>
        <v>#REF!</v>
      </c>
      <c r="D14" s="11"/>
    </row>
    <row r="15" spans="1:4">
      <c r="A15" t="e">
        <f>'MAIN SHEET'!#REF!</f>
        <v>#REF!</v>
      </c>
      <c r="D15" s="11"/>
    </row>
    <row r="16" spans="1:4">
      <c r="A16" t="e">
        <f>'MAIN SHEET'!#REF!</f>
        <v>#REF!</v>
      </c>
      <c r="D16" s="11"/>
    </row>
    <row r="17" spans="1:4">
      <c r="A17" t="e">
        <f>'MAIN SHEET'!#REF!</f>
        <v>#REF!</v>
      </c>
      <c r="D17" s="11"/>
    </row>
    <row r="18" spans="1:4">
      <c r="A18" t="e">
        <f>'MAIN SHEET'!#REF!</f>
        <v>#REF!</v>
      </c>
      <c r="D18" s="11"/>
    </row>
    <row r="19" spans="1:4">
      <c r="A19" t="e">
        <f>'MAIN SHEET'!#REF!</f>
        <v>#REF!</v>
      </c>
      <c r="D19" s="11"/>
    </row>
    <row r="20" spans="1:4">
      <c r="A20" t="e">
        <f>'MAIN SHEET'!#REF!</f>
        <v>#REF!</v>
      </c>
      <c r="D20" s="11"/>
    </row>
    <row r="21" spans="1:4">
      <c r="A21" t="e">
        <f>'MAIN SHEET'!#REF!</f>
        <v>#REF!</v>
      </c>
      <c r="D21" s="11"/>
    </row>
    <row r="22" spans="1:4">
      <c r="A22" t="e">
        <f>'MAIN SHEET'!#REF!</f>
        <v>#REF!</v>
      </c>
      <c r="D22" s="11"/>
    </row>
    <row r="23" spans="1:4">
      <c r="A23" t="e">
        <f>'MAIN SHEET'!#REF!</f>
        <v>#REF!</v>
      </c>
      <c r="D23" s="11"/>
    </row>
    <row r="24" spans="1:4">
      <c r="A24" t="e">
        <f>'MAIN SHEET'!#REF!</f>
        <v>#REF!</v>
      </c>
      <c r="D24" s="11"/>
    </row>
    <row r="25" spans="1:4">
      <c r="A25" t="e">
        <f>'MAIN SHEET'!#REF!</f>
        <v>#REF!</v>
      </c>
      <c r="D25" s="11"/>
    </row>
    <row r="26" spans="1:4">
      <c r="A26" t="e">
        <f>'MAIN SHEET'!#REF!</f>
        <v>#REF!</v>
      </c>
      <c r="D26" s="11"/>
    </row>
    <row r="27" spans="1:4">
      <c r="A27" t="e">
        <f>'MAIN SHEET'!#REF!</f>
        <v>#REF!</v>
      </c>
      <c r="D27" s="11"/>
    </row>
    <row r="28" spans="1:4">
      <c r="A28" t="e">
        <f>'MAIN SHEET'!#REF!</f>
        <v>#REF!</v>
      </c>
      <c r="D28" s="11"/>
    </row>
    <row r="29" spans="1:4">
      <c r="A29" t="e">
        <f>'MAIN SHEET'!#REF!</f>
        <v>#REF!</v>
      </c>
      <c r="D29" s="11"/>
    </row>
    <row r="30" spans="1:4">
      <c r="A30" t="e">
        <f>'MAIN SHEET'!#REF!</f>
        <v>#REF!</v>
      </c>
      <c r="D30" s="11"/>
    </row>
    <row r="31" spans="1:4">
      <c r="A31" t="e">
        <f>'MAIN SHEET'!#REF!</f>
        <v>#REF!</v>
      </c>
      <c r="D31" s="11"/>
    </row>
    <row r="32" spans="1:4">
      <c r="A32" t="e">
        <f>'MAIN SHEET'!#REF!</f>
        <v>#REF!</v>
      </c>
      <c r="D32" s="11"/>
    </row>
    <row r="33" spans="1:4">
      <c r="A33" t="e">
        <f>'MAIN SHEET'!#REF!</f>
        <v>#REF!</v>
      </c>
      <c r="D33" s="11"/>
    </row>
    <row r="34" spans="1:4">
      <c r="A34" t="e">
        <f>'MAIN SHEET'!#REF!</f>
        <v>#REF!</v>
      </c>
      <c r="D34" s="11"/>
    </row>
    <row r="35" spans="1:4">
      <c r="A35" t="e">
        <f>'MAIN SHEET'!#REF!</f>
        <v>#REF!</v>
      </c>
      <c r="D35" s="11"/>
    </row>
    <row r="36" spans="1:4">
      <c r="A36" t="e">
        <f>'MAIN SHEET'!#REF!</f>
        <v>#REF!</v>
      </c>
      <c r="D36" s="11"/>
    </row>
    <row r="37" spans="1:4">
      <c r="A37" t="e">
        <f>'MAIN SHEET'!#REF!</f>
        <v>#REF!</v>
      </c>
      <c r="D37" s="11"/>
    </row>
    <row r="38" spans="1:4">
      <c r="A38" t="e">
        <f>'MAIN SHEET'!#REF!</f>
        <v>#REF!</v>
      </c>
      <c r="D38" s="11"/>
    </row>
    <row r="39" spans="1:4">
      <c r="A39" t="e">
        <f>'MAIN SHEET'!#REF!</f>
        <v>#REF!</v>
      </c>
      <c r="D39" s="11"/>
    </row>
    <row r="40" spans="1:4">
      <c r="A40" t="e">
        <f>'MAIN SHEET'!#REF!</f>
        <v>#REF!</v>
      </c>
    </row>
    <row r="41" spans="1:4">
      <c r="A41" t="e">
        <f>'MAIN SHEET'!#REF!</f>
        <v>#REF!</v>
      </c>
    </row>
    <row r="42" spans="1:4">
      <c r="A42" t="e">
        <f>'MAIN SHEET'!#REF!</f>
        <v>#REF!</v>
      </c>
    </row>
    <row r="43" spans="1:4">
      <c r="A43" t="e">
        <f>'MAIN SHEET'!#REF!</f>
        <v>#REF!</v>
      </c>
    </row>
    <row r="44" spans="1:4">
      <c r="A44" t="e">
        <f>'MAIN SHEET'!#REF!</f>
        <v>#REF!</v>
      </c>
    </row>
    <row r="45" spans="1:4">
      <c r="A45" t="e">
        <f>'MAIN SHEET'!#REF!</f>
        <v>#REF!</v>
      </c>
    </row>
    <row r="46" spans="1:4">
      <c r="A46" t="e">
        <f>'MAIN SHEET'!#REF!</f>
        <v>#REF!</v>
      </c>
    </row>
    <row r="47" spans="1:4">
      <c r="A47" t="e">
        <f>'MAIN SHEET'!#REF!</f>
        <v>#REF!</v>
      </c>
    </row>
    <row r="48" spans="1:4">
      <c r="A48" t="e">
        <f>'MAIN SHEET'!#REF!</f>
        <v>#REF!</v>
      </c>
    </row>
    <row r="49" spans="1:1">
      <c r="A49" t="e">
        <f>'MAIN SHEET'!#REF!</f>
        <v>#REF!</v>
      </c>
    </row>
    <row r="50" spans="1:1">
      <c r="A50" t="e">
        <f>'MAIN SHEET'!#REF!</f>
        <v>#REF!</v>
      </c>
    </row>
  </sheetData>
  <phoneticPr fontId="0" type="noConversion"/>
  <printOptions gridLines="1"/>
  <pageMargins left="0.7" right="0.7" top="0.75" bottom="0.75" header="0.3" footer="0.3"/>
  <pageSetup orientation="portrait" r:id="rId1"/>
  <headerFooter>
    <oddHeader>&amp;CPHIL08.01.S.2017&amp;R&amp;D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topLeftCell="A6" zoomScale="90" zoomScaleNormal="90" workbookViewId="0" xr3:uid="{842E5F09-E766-5B8D-85AF-A39847EA96FD}">
      <selection activeCell="B42" sqref="B42"/>
    </sheetView>
  </sheetViews>
  <sheetFormatPr defaultColWidth="8.85546875" defaultRowHeight="12.75"/>
  <cols>
    <col min="1" max="1" width="27.42578125" style="7" bestFit="1" customWidth="1"/>
    <col min="2" max="2" width="14" style="7" bestFit="1" customWidth="1"/>
    <col min="3" max="3" width="8.85546875" style="7" bestFit="1" customWidth="1"/>
    <col min="4" max="4" width="12.140625" style="7" bestFit="1" customWidth="1"/>
    <col min="5" max="5" width="7.7109375" style="7" bestFit="1" customWidth="1"/>
    <col min="6" max="6" width="10.42578125" style="7" bestFit="1" customWidth="1"/>
    <col min="7" max="7" width="11" style="7" bestFit="1" customWidth="1"/>
  </cols>
  <sheetData>
    <row r="1" spans="1:7" ht="31.5">
      <c r="A1" s="1" t="e">
        <f>'MAIN SHEET'!#REF!</f>
        <v>#REF!</v>
      </c>
      <c r="B1" s="22" t="s">
        <v>72</v>
      </c>
      <c r="C1" s="22" t="s">
        <v>73</v>
      </c>
      <c r="D1" s="22" t="s">
        <v>74</v>
      </c>
      <c r="E1" s="22" t="s">
        <v>75</v>
      </c>
      <c r="F1" s="22" t="s">
        <v>76</v>
      </c>
      <c r="G1" s="3" t="s">
        <v>5</v>
      </c>
    </row>
    <row r="2" spans="1:7" ht="15.75">
      <c r="A2" s="2" t="e">
        <f>'MAIN SHEET'!#REF!</f>
        <v>#REF!</v>
      </c>
      <c r="B2" s="1">
        <v>4</v>
      </c>
      <c r="C2" s="1">
        <v>4</v>
      </c>
      <c r="D2" s="1">
        <v>4</v>
      </c>
      <c r="E2" s="1">
        <v>4</v>
      </c>
      <c r="F2" s="1">
        <v>4</v>
      </c>
      <c r="G2" s="9">
        <f>100*SUM((B2/4)*0.11, (C2/4)*0.11, (D2/4)*0.11,(E2/4)*0.34, (F2/4)*0.33)</f>
        <v>100</v>
      </c>
    </row>
    <row r="3" spans="1:7" ht="15">
      <c r="A3" s="2" t="e">
        <f>'MAIN SHEET'!#REF!</f>
        <v>#REF!</v>
      </c>
      <c r="B3">
        <v>3.75</v>
      </c>
      <c r="C3">
        <v>3</v>
      </c>
      <c r="D3">
        <v>4</v>
      </c>
      <c r="E3">
        <v>3.5</v>
      </c>
      <c r="F3">
        <v>3.5</v>
      </c>
      <c r="G3" s="9">
        <f t="shared" ref="G3:G51" si="0">100*SUM((B3/4)*0.11, (C3/4)*0.11, (D3/4)*0.11,(E3/4)*0.34, (F3/4)*0.33)</f>
        <v>88.1875</v>
      </c>
    </row>
    <row r="4" spans="1:7" ht="15">
      <c r="A4" s="2" t="e">
        <f>'MAIN SHEET'!#REF!</f>
        <v>#REF!</v>
      </c>
      <c r="B4">
        <v>4</v>
      </c>
      <c r="C4">
        <v>3.5</v>
      </c>
      <c r="D4">
        <v>4</v>
      </c>
      <c r="E4">
        <v>3.25</v>
      </c>
      <c r="F4">
        <v>3</v>
      </c>
      <c r="G4" s="9">
        <f t="shared" si="0"/>
        <v>84.000000000000014</v>
      </c>
    </row>
    <row r="5" spans="1:7" ht="15">
      <c r="A5" s="2" t="e">
        <f>'MAIN SHEET'!#REF!</f>
        <v>#REF!</v>
      </c>
      <c r="B5"/>
      <c r="C5"/>
      <c r="D5"/>
      <c r="E5"/>
      <c r="F5"/>
      <c r="G5" s="9">
        <f t="shared" si="0"/>
        <v>0</v>
      </c>
    </row>
    <row r="6" spans="1:7" ht="15">
      <c r="A6" s="2" t="e">
        <f>'MAIN SHEET'!#REF!</f>
        <v>#REF!</v>
      </c>
      <c r="B6">
        <v>4</v>
      </c>
      <c r="C6">
        <v>3.5</v>
      </c>
      <c r="D6">
        <v>4</v>
      </c>
      <c r="E6">
        <v>3.75</v>
      </c>
      <c r="F6">
        <v>3</v>
      </c>
      <c r="G6" s="9">
        <f t="shared" si="0"/>
        <v>88.25</v>
      </c>
    </row>
    <row r="7" spans="1:7" ht="15">
      <c r="A7" s="2" t="e">
        <f>'MAIN SHEET'!#REF!</f>
        <v>#REF!</v>
      </c>
      <c r="B7">
        <v>4</v>
      </c>
      <c r="C7">
        <v>3</v>
      </c>
      <c r="D7">
        <v>4</v>
      </c>
      <c r="E7">
        <v>2.5</v>
      </c>
      <c r="F7">
        <v>3.5</v>
      </c>
      <c r="G7" s="9">
        <f t="shared" si="0"/>
        <v>80.375</v>
      </c>
    </row>
    <row r="8" spans="1:7" ht="15">
      <c r="A8" s="2" t="e">
        <f>'MAIN SHEET'!#REF!</f>
        <v>#REF!</v>
      </c>
      <c r="B8">
        <v>4</v>
      </c>
      <c r="C8">
        <v>3.5</v>
      </c>
      <c r="D8">
        <v>4</v>
      </c>
      <c r="E8">
        <v>3.25</v>
      </c>
      <c r="F8">
        <v>3.25</v>
      </c>
      <c r="G8" s="9">
        <f t="shared" si="0"/>
        <v>86.0625</v>
      </c>
    </row>
    <row r="9" spans="1:7" ht="15">
      <c r="A9" s="2" t="e">
        <f>'MAIN SHEET'!#REF!</f>
        <v>#REF!</v>
      </c>
      <c r="B9">
        <v>4</v>
      </c>
      <c r="C9">
        <v>3.5</v>
      </c>
      <c r="D9">
        <v>4</v>
      </c>
      <c r="E9">
        <v>3.5</v>
      </c>
      <c r="F9">
        <v>2.75</v>
      </c>
      <c r="G9" s="9">
        <f t="shared" si="0"/>
        <v>84.0625</v>
      </c>
    </row>
    <row r="10" spans="1:7" ht="15">
      <c r="A10" s="2" t="e">
        <f>'MAIN SHEET'!#REF!</f>
        <v>#REF!</v>
      </c>
      <c r="B10"/>
      <c r="C10"/>
      <c r="D10"/>
      <c r="E10"/>
      <c r="F10" s="10"/>
      <c r="G10" s="9">
        <f t="shared" si="0"/>
        <v>0</v>
      </c>
    </row>
    <row r="11" spans="1:7" ht="15">
      <c r="A11" s="2" t="e">
        <f>'MAIN SHEET'!#REF!</f>
        <v>#REF!</v>
      </c>
      <c r="B11"/>
      <c r="C11"/>
      <c r="D11"/>
      <c r="E11"/>
      <c r="F11"/>
      <c r="G11" s="9">
        <f t="shared" si="0"/>
        <v>0</v>
      </c>
    </row>
    <row r="12" spans="1:7" ht="15">
      <c r="A12" s="2" t="e">
        <f>'MAIN SHEET'!#REF!</f>
        <v>#REF!</v>
      </c>
      <c r="B12">
        <v>4</v>
      </c>
      <c r="C12">
        <v>3.75</v>
      </c>
      <c r="D12">
        <v>4</v>
      </c>
      <c r="E12">
        <v>3.5</v>
      </c>
      <c r="F12">
        <v>4</v>
      </c>
      <c r="G12" s="9">
        <f t="shared" si="0"/>
        <v>95.0625</v>
      </c>
    </row>
    <row r="13" spans="1:7" ht="15">
      <c r="A13" s="2" t="e">
        <f>'MAIN SHEET'!#REF!</f>
        <v>#REF!</v>
      </c>
      <c r="B13">
        <v>3.75</v>
      </c>
      <c r="C13">
        <v>3.5</v>
      </c>
      <c r="D13">
        <v>4</v>
      </c>
      <c r="E13">
        <v>3.75</v>
      </c>
      <c r="F13">
        <v>2.5</v>
      </c>
      <c r="G13" s="9">
        <f t="shared" si="0"/>
        <v>83.437500000000014</v>
      </c>
    </row>
    <row r="14" spans="1:7" ht="15">
      <c r="A14" s="2" t="e">
        <f>'MAIN SHEET'!#REF!</f>
        <v>#REF!</v>
      </c>
      <c r="B14">
        <v>4</v>
      </c>
      <c r="C14">
        <v>3.25</v>
      </c>
      <c r="D14">
        <v>4</v>
      </c>
      <c r="E14">
        <v>3.75</v>
      </c>
      <c r="F14">
        <v>3</v>
      </c>
      <c r="G14" s="9">
        <f t="shared" si="0"/>
        <v>87.562500000000014</v>
      </c>
    </row>
    <row r="15" spans="1:7" ht="15">
      <c r="A15" s="2" t="e">
        <f>'MAIN SHEET'!#REF!</f>
        <v>#REF!</v>
      </c>
      <c r="B15">
        <v>4</v>
      </c>
      <c r="C15">
        <v>3.75</v>
      </c>
      <c r="D15">
        <v>4</v>
      </c>
      <c r="E15">
        <v>3.25</v>
      </c>
      <c r="F15">
        <v>3.75</v>
      </c>
      <c r="G15" s="9">
        <f t="shared" si="0"/>
        <v>90.875</v>
      </c>
    </row>
    <row r="16" spans="1:7" ht="15">
      <c r="A16" s="2" t="e">
        <f>'MAIN SHEET'!#REF!</f>
        <v>#REF!</v>
      </c>
      <c r="B16" s="10">
        <v>4</v>
      </c>
      <c r="C16">
        <v>3</v>
      </c>
      <c r="D16">
        <v>4</v>
      </c>
      <c r="E16">
        <v>2</v>
      </c>
      <c r="F16">
        <v>3.5</v>
      </c>
      <c r="G16" s="9">
        <f t="shared" si="0"/>
        <v>76.125</v>
      </c>
    </row>
    <row r="17" spans="1:7" ht="15">
      <c r="A17" s="2" t="e">
        <f>'MAIN SHEET'!#REF!</f>
        <v>#REF!</v>
      </c>
      <c r="B17"/>
      <c r="C17"/>
      <c r="D17"/>
      <c r="E17"/>
      <c r="F17"/>
      <c r="G17" s="9">
        <f t="shared" si="0"/>
        <v>0</v>
      </c>
    </row>
    <row r="18" spans="1:7" ht="15">
      <c r="A18" s="2" t="e">
        <f>'MAIN SHEET'!#REF!</f>
        <v>#REF!</v>
      </c>
      <c r="B18">
        <v>4</v>
      </c>
      <c r="C18">
        <v>4</v>
      </c>
      <c r="D18">
        <v>3.75</v>
      </c>
      <c r="E18">
        <v>4</v>
      </c>
      <c r="F18">
        <v>3.75</v>
      </c>
      <c r="G18" s="9">
        <f t="shared" si="0"/>
        <v>97.249999999999986</v>
      </c>
    </row>
    <row r="19" spans="1:7" ht="15">
      <c r="A19" s="2" t="e">
        <f>'MAIN SHEET'!#REF!</f>
        <v>#REF!</v>
      </c>
      <c r="B19">
        <v>3.9</v>
      </c>
      <c r="C19">
        <v>3.75</v>
      </c>
      <c r="D19">
        <v>4</v>
      </c>
      <c r="E19">
        <v>3.75</v>
      </c>
      <c r="F19">
        <v>4</v>
      </c>
      <c r="G19" s="9">
        <f t="shared" si="0"/>
        <v>96.912499999999994</v>
      </c>
    </row>
    <row r="20" spans="1:7" ht="15">
      <c r="A20" s="2" t="e">
        <f>'MAIN SHEET'!#REF!</f>
        <v>#REF!</v>
      </c>
      <c r="B20">
        <v>4</v>
      </c>
      <c r="C20">
        <v>3.5</v>
      </c>
      <c r="D20">
        <v>3.75</v>
      </c>
      <c r="E20">
        <v>3</v>
      </c>
      <c r="F20">
        <v>2.5</v>
      </c>
      <c r="G20" s="9">
        <f t="shared" si="0"/>
        <v>77.0625</v>
      </c>
    </row>
    <row r="21" spans="1:7" ht="15">
      <c r="A21" s="2" t="e">
        <f>'MAIN SHEET'!#REF!</f>
        <v>#REF!</v>
      </c>
      <c r="B21">
        <v>4</v>
      </c>
      <c r="C21">
        <v>3.5</v>
      </c>
      <c r="D21">
        <v>4</v>
      </c>
      <c r="E21">
        <v>4</v>
      </c>
      <c r="F21">
        <v>3.9</v>
      </c>
      <c r="G21" s="9">
        <f t="shared" si="0"/>
        <v>97.8</v>
      </c>
    </row>
    <row r="22" spans="1:7" ht="15">
      <c r="A22" s="2" t="e">
        <f>'MAIN SHEET'!#REF!</f>
        <v>#REF!</v>
      </c>
      <c r="B22">
        <v>3.5</v>
      </c>
      <c r="C22">
        <v>3.5</v>
      </c>
      <c r="D22">
        <v>4</v>
      </c>
      <c r="E22">
        <v>3.75</v>
      </c>
      <c r="F22">
        <v>3.5</v>
      </c>
      <c r="G22" s="9">
        <f t="shared" si="0"/>
        <v>91.000000000000014</v>
      </c>
    </row>
    <row r="23" spans="1:7" ht="15">
      <c r="A23" s="2" t="e">
        <f>'MAIN SHEET'!#REF!</f>
        <v>#REF!</v>
      </c>
      <c r="B23">
        <v>4</v>
      </c>
      <c r="C23">
        <v>2.5</v>
      </c>
      <c r="D23">
        <v>4</v>
      </c>
      <c r="E23">
        <v>2.5</v>
      </c>
      <c r="F23">
        <v>3</v>
      </c>
      <c r="G23" s="9">
        <f t="shared" si="0"/>
        <v>74.875</v>
      </c>
    </row>
    <row r="24" spans="1:7" ht="15">
      <c r="A24" s="2" t="e">
        <f>'MAIN SHEET'!#REF!</f>
        <v>#REF!</v>
      </c>
      <c r="B24">
        <v>4</v>
      </c>
      <c r="C24">
        <v>3.5</v>
      </c>
      <c r="D24">
        <v>4</v>
      </c>
      <c r="E24">
        <v>2.75</v>
      </c>
      <c r="F24">
        <v>3.75</v>
      </c>
      <c r="G24" s="9">
        <f t="shared" si="0"/>
        <v>85.9375</v>
      </c>
    </row>
    <row r="25" spans="1:7" ht="15">
      <c r="A25" s="2" t="e">
        <f>'MAIN SHEET'!#REF!</f>
        <v>#REF!</v>
      </c>
      <c r="B25">
        <v>4</v>
      </c>
      <c r="C25">
        <v>3</v>
      </c>
      <c r="D25">
        <v>4</v>
      </c>
      <c r="E25">
        <v>2</v>
      </c>
      <c r="F25">
        <v>3.5</v>
      </c>
      <c r="G25" s="9">
        <f t="shared" si="0"/>
        <v>76.125</v>
      </c>
    </row>
    <row r="26" spans="1:7" ht="15">
      <c r="A26" s="2" t="e">
        <f>'MAIN SHEET'!#REF!</f>
        <v>#REF!</v>
      </c>
      <c r="B26">
        <v>4</v>
      </c>
      <c r="C26">
        <v>3.75</v>
      </c>
      <c r="D26">
        <v>4</v>
      </c>
      <c r="E26">
        <v>3.5</v>
      </c>
      <c r="F26">
        <v>3.5</v>
      </c>
      <c r="G26" s="9">
        <f t="shared" si="0"/>
        <v>90.9375</v>
      </c>
    </row>
    <row r="27" spans="1:7" ht="15">
      <c r="A27" s="2" t="e">
        <f>'MAIN SHEET'!#REF!</f>
        <v>#REF!</v>
      </c>
      <c r="B27">
        <v>4</v>
      </c>
      <c r="C27">
        <v>2</v>
      </c>
      <c r="D27">
        <v>4</v>
      </c>
      <c r="E27">
        <v>3.25</v>
      </c>
      <c r="F27">
        <v>2.5</v>
      </c>
      <c r="G27" s="9">
        <f t="shared" si="0"/>
        <v>75.75</v>
      </c>
    </row>
    <row r="28" spans="1:7" ht="15">
      <c r="A28" s="2" t="e">
        <f>'MAIN SHEET'!#REF!</f>
        <v>#REF!</v>
      </c>
      <c r="B28" s="2">
        <v>4</v>
      </c>
      <c r="C28" s="2">
        <v>3.5</v>
      </c>
      <c r="D28" s="2">
        <v>4</v>
      </c>
      <c r="E28" s="2">
        <v>3.25</v>
      </c>
      <c r="F28" s="2">
        <v>3.5</v>
      </c>
      <c r="G28" s="9">
        <f t="shared" si="0"/>
        <v>88.125000000000014</v>
      </c>
    </row>
    <row r="29" spans="1:7" ht="15">
      <c r="A29" s="2" t="e">
        <f>'MAIN SHEET'!#REF!</f>
        <v>#REF!</v>
      </c>
      <c r="B29" s="2">
        <v>3.75</v>
      </c>
      <c r="C29" s="2">
        <v>2.5</v>
      </c>
      <c r="D29" s="2">
        <v>4</v>
      </c>
      <c r="E29" s="2">
        <v>2.75</v>
      </c>
      <c r="F29" s="2">
        <v>3</v>
      </c>
      <c r="G29" s="9">
        <f t="shared" si="0"/>
        <v>76.3125</v>
      </c>
    </row>
    <row r="30" spans="1:7" ht="15">
      <c r="A30" s="2" t="e">
        <f>'MAIN SHEET'!#REF!</f>
        <v>#REF!</v>
      </c>
      <c r="B30" s="2">
        <v>4</v>
      </c>
      <c r="C30" s="2">
        <v>3.5</v>
      </c>
      <c r="D30" s="2">
        <v>4</v>
      </c>
      <c r="E30" s="2">
        <v>3.5</v>
      </c>
      <c r="F30" s="2">
        <v>3.75</v>
      </c>
      <c r="G30" s="9">
        <f t="shared" si="0"/>
        <v>92.3125</v>
      </c>
    </row>
    <row r="31" spans="1:7" ht="15">
      <c r="A31" s="2" t="e">
        <f>'MAIN SHEET'!#REF!</f>
        <v>#REF!</v>
      </c>
      <c r="B31" s="2">
        <v>3.5</v>
      </c>
      <c r="C31" s="2">
        <v>3</v>
      </c>
      <c r="D31" s="2">
        <v>4</v>
      </c>
      <c r="E31" s="2">
        <v>2</v>
      </c>
      <c r="F31" s="2">
        <v>3.75</v>
      </c>
      <c r="G31" s="9">
        <f t="shared" si="0"/>
        <v>76.8125</v>
      </c>
    </row>
    <row r="32" spans="1:7" ht="15">
      <c r="A32" s="2" t="e">
        <f>'MAIN SHEET'!#REF!</f>
        <v>#REF!</v>
      </c>
      <c r="B32" s="2"/>
      <c r="C32" s="2"/>
      <c r="D32" s="2"/>
      <c r="E32" s="2"/>
      <c r="F32" s="2"/>
      <c r="G32" s="9">
        <f t="shared" si="0"/>
        <v>0</v>
      </c>
    </row>
    <row r="33" spans="1:7" ht="15">
      <c r="A33" s="2" t="e">
        <f>'MAIN SHEET'!#REF!</f>
        <v>#REF!</v>
      </c>
      <c r="B33" s="2">
        <v>4</v>
      </c>
      <c r="C33" s="2">
        <v>3.5</v>
      </c>
      <c r="D33" s="2">
        <v>4</v>
      </c>
      <c r="E33" s="2">
        <v>3.25</v>
      </c>
      <c r="F33" s="2">
        <v>4</v>
      </c>
      <c r="G33" s="9">
        <f t="shared" si="0"/>
        <v>92.250000000000014</v>
      </c>
    </row>
    <row r="34" spans="1:7" ht="15">
      <c r="A34" s="2" t="e">
        <f>'MAIN SHEET'!#REF!</f>
        <v>#REF!</v>
      </c>
      <c r="B34" s="2">
        <v>4</v>
      </c>
      <c r="C34" s="2">
        <v>2.5</v>
      </c>
      <c r="D34" s="2">
        <v>4</v>
      </c>
      <c r="E34" s="2">
        <v>2.75</v>
      </c>
      <c r="F34" s="2">
        <v>3</v>
      </c>
      <c r="G34" s="9">
        <f t="shared" si="0"/>
        <v>77</v>
      </c>
    </row>
    <row r="35" spans="1:7" ht="15">
      <c r="A35" s="2" t="e">
        <f>'MAIN SHEET'!#REF!</f>
        <v>#REF!</v>
      </c>
      <c r="B35" s="2">
        <v>4</v>
      </c>
      <c r="C35" s="2">
        <v>2</v>
      </c>
      <c r="D35" s="2">
        <v>4</v>
      </c>
      <c r="E35" s="2">
        <v>2</v>
      </c>
      <c r="F35" s="2">
        <v>2.5</v>
      </c>
      <c r="G35" s="9">
        <f t="shared" si="0"/>
        <v>65.125000000000014</v>
      </c>
    </row>
    <row r="36" spans="1:7" ht="15">
      <c r="A36" s="2" t="e">
        <f>'MAIN SHEET'!#REF!</f>
        <v>#REF!</v>
      </c>
      <c r="B36" s="2">
        <v>4</v>
      </c>
      <c r="C36" s="2">
        <v>2.5</v>
      </c>
      <c r="D36" s="2">
        <v>4</v>
      </c>
      <c r="E36" s="2">
        <v>2.5</v>
      </c>
      <c r="F36" s="2">
        <v>2.5</v>
      </c>
      <c r="G36" s="9">
        <f t="shared" si="0"/>
        <v>70.75</v>
      </c>
    </row>
    <row r="37" spans="1:7" ht="15">
      <c r="A37" s="2" t="e">
        <f>'MAIN SHEET'!#REF!</f>
        <v>#REF!</v>
      </c>
      <c r="B37" s="2"/>
      <c r="C37" s="2"/>
      <c r="D37" s="2"/>
      <c r="E37" s="2"/>
      <c r="F37" s="2"/>
      <c r="G37" s="9">
        <f t="shared" si="0"/>
        <v>0</v>
      </c>
    </row>
    <row r="38" spans="1:7" ht="15">
      <c r="A38" s="2" t="e">
        <f>'MAIN SHEET'!#REF!</f>
        <v>#REF!</v>
      </c>
      <c r="B38" s="2">
        <v>3.75</v>
      </c>
      <c r="C38" s="2">
        <v>3.25</v>
      </c>
      <c r="D38" s="2">
        <v>4</v>
      </c>
      <c r="E38" s="2">
        <v>3.75</v>
      </c>
      <c r="F38" s="2">
        <v>4</v>
      </c>
      <c r="G38" s="9">
        <f t="shared" si="0"/>
        <v>95.125000000000014</v>
      </c>
    </row>
    <row r="39" spans="1:7" ht="15">
      <c r="A39" s="2" t="e">
        <f>'MAIN SHEET'!#REF!</f>
        <v>#REF!</v>
      </c>
      <c r="B39" s="2"/>
      <c r="C39" s="2"/>
      <c r="D39" s="2"/>
      <c r="E39" s="2"/>
      <c r="F39" s="2"/>
      <c r="G39" s="9">
        <f t="shared" si="0"/>
        <v>0</v>
      </c>
    </row>
    <row r="40" spans="1:7" ht="15">
      <c r="A40" s="2" t="e">
        <f>'MAIN SHEET'!#REF!</f>
        <v>#REF!</v>
      </c>
      <c r="B40" s="2">
        <v>4</v>
      </c>
      <c r="C40" s="2">
        <v>3.25</v>
      </c>
      <c r="D40" s="2">
        <v>4</v>
      </c>
      <c r="E40" s="2">
        <v>3.25</v>
      </c>
      <c r="F40" s="2">
        <v>2.75</v>
      </c>
      <c r="G40" s="9">
        <f t="shared" si="0"/>
        <v>81.250000000000014</v>
      </c>
    </row>
    <row r="41" spans="1:7" ht="15">
      <c r="A41" s="2" t="e">
        <f>'MAIN SHEET'!#REF!</f>
        <v>#REF!</v>
      </c>
      <c r="B41" s="2">
        <v>4</v>
      </c>
      <c r="C41" s="2">
        <v>4</v>
      </c>
      <c r="D41" s="2">
        <v>4</v>
      </c>
      <c r="E41" s="2">
        <v>3.5</v>
      </c>
      <c r="F41" s="2">
        <v>4</v>
      </c>
      <c r="G41" s="9">
        <f t="shared" si="0"/>
        <v>95.75</v>
      </c>
    </row>
    <row r="42" spans="1:7" ht="15">
      <c r="A42" s="2" t="e">
        <f>'MAIN SHEET'!#REF!</f>
        <v>#REF!</v>
      </c>
      <c r="B42" s="2">
        <v>3.5</v>
      </c>
      <c r="C42" s="2">
        <v>3</v>
      </c>
      <c r="D42" s="2">
        <v>4</v>
      </c>
      <c r="E42" s="2">
        <v>3.5</v>
      </c>
      <c r="F42" s="2">
        <v>3.75</v>
      </c>
      <c r="G42" s="9">
        <f t="shared" si="0"/>
        <v>89.562500000000014</v>
      </c>
    </row>
    <row r="43" spans="1:7" ht="15">
      <c r="A43" s="2" t="e">
        <f>'MAIN SHEET'!#REF!</f>
        <v>#REF!</v>
      </c>
      <c r="B43" s="2">
        <v>4</v>
      </c>
      <c r="C43" s="2">
        <v>2.5</v>
      </c>
      <c r="D43" s="2">
        <v>4</v>
      </c>
      <c r="E43" s="2">
        <v>3.5</v>
      </c>
      <c r="F43" s="2">
        <v>3.5</v>
      </c>
      <c r="G43" s="9">
        <f t="shared" si="0"/>
        <v>87.5</v>
      </c>
    </row>
    <row r="44" spans="1:7" ht="15">
      <c r="A44" s="2" t="e">
        <f>'MAIN SHEET'!#REF!</f>
        <v>#REF!</v>
      </c>
      <c r="B44" s="2"/>
      <c r="C44" s="2"/>
      <c r="D44" s="2"/>
      <c r="E44" s="2"/>
      <c r="F44" s="2"/>
      <c r="G44" s="9">
        <f t="shared" si="0"/>
        <v>0</v>
      </c>
    </row>
    <row r="45" spans="1:7" ht="15">
      <c r="A45" s="2" t="e">
        <f>'MAIN SHEET'!#REF!</f>
        <v>#REF!</v>
      </c>
      <c r="B45" s="2">
        <v>4</v>
      </c>
      <c r="C45" s="2">
        <v>3.5</v>
      </c>
      <c r="D45" s="2">
        <v>4</v>
      </c>
      <c r="E45" s="2">
        <v>3.5</v>
      </c>
      <c r="F45" s="2">
        <v>3.75</v>
      </c>
      <c r="G45" s="9">
        <f t="shared" si="0"/>
        <v>92.3125</v>
      </c>
    </row>
    <row r="46" spans="1:7" ht="15">
      <c r="A46" s="2" t="e">
        <f>'MAIN SHEET'!#REF!</f>
        <v>#REF!</v>
      </c>
      <c r="B46" s="2">
        <v>4</v>
      </c>
      <c r="C46" s="2">
        <v>3</v>
      </c>
      <c r="D46" s="2">
        <v>4</v>
      </c>
      <c r="E46" s="2">
        <v>3.5</v>
      </c>
      <c r="F46" s="2">
        <v>3</v>
      </c>
      <c r="G46" s="9">
        <f t="shared" si="0"/>
        <v>84.750000000000014</v>
      </c>
    </row>
    <row r="47" spans="1:7" ht="15">
      <c r="A47" s="2" t="e">
        <f>'MAIN SHEET'!#REF!</f>
        <v>#REF!</v>
      </c>
      <c r="B47" s="2">
        <v>3.8</v>
      </c>
      <c r="C47" s="2">
        <v>3.25</v>
      </c>
      <c r="D47" s="2">
        <v>4</v>
      </c>
      <c r="E47" s="2">
        <v>3</v>
      </c>
      <c r="F47" s="2">
        <v>3.25</v>
      </c>
      <c r="G47" s="9">
        <f t="shared" si="0"/>
        <v>82.699999999999989</v>
      </c>
    </row>
    <row r="48" spans="1:7" ht="15">
      <c r="A48" s="2" t="e">
        <f>'MAIN SHEET'!#REF!</f>
        <v>#REF!</v>
      </c>
      <c r="B48" s="2"/>
      <c r="C48" s="2"/>
      <c r="D48" s="2"/>
      <c r="E48" s="2"/>
      <c r="F48" s="2"/>
      <c r="G48" s="9">
        <f t="shared" si="0"/>
        <v>0</v>
      </c>
    </row>
    <row r="49" spans="1:7" ht="15">
      <c r="A49" s="2" t="e">
        <f>'MAIN SHEET'!#REF!</f>
        <v>#REF!</v>
      </c>
      <c r="B49" s="2">
        <v>4</v>
      </c>
      <c r="C49" s="2">
        <v>3</v>
      </c>
      <c r="D49" s="2">
        <v>4</v>
      </c>
      <c r="E49" s="2">
        <v>3.75</v>
      </c>
      <c r="F49" s="2">
        <v>4</v>
      </c>
      <c r="G49" s="9">
        <f t="shared" si="0"/>
        <v>95.125000000000014</v>
      </c>
    </row>
    <row r="50" spans="1:7" ht="15">
      <c r="A50" s="2" t="e">
        <f>'MAIN SHEET'!#REF!</f>
        <v>#REF!</v>
      </c>
      <c r="B50" s="2"/>
      <c r="C50" s="2"/>
      <c r="D50" s="2"/>
      <c r="E50" s="2"/>
      <c r="F50" s="2"/>
      <c r="G50" s="9">
        <f t="shared" si="0"/>
        <v>0</v>
      </c>
    </row>
    <row r="51" spans="1:7" ht="15">
      <c r="A51" s="2" t="e">
        <f>'MAIN SHEET'!#REF!</f>
        <v>#REF!</v>
      </c>
      <c r="B51" s="2"/>
      <c r="C51" s="2"/>
      <c r="D51" s="2"/>
      <c r="E51" s="2"/>
      <c r="F51" s="2"/>
      <c r="G51" s="9">
        <f t="shared" si="0"/>
        <v>0</v>
      </c>
    </row>
    <row r="52" spans="1:7" ht="15">
      <c r="A52" s="2"/>
      <c r="B52" s="2"/>
      <c r="C52" s="2"/>
      <c r="D52" s="2"/>
      <c r="E52" s="2"/>
      <c r="F52" s="2"/>
      <c r="G52" s="9"/>
    </row>
    <row r="53" spans="1:7" ht="15.75">
      <c r="A53" s="1"/>
      <c r="B53" s="11"/>
      <c r="C53" s="11"/>
      <c r="D53" s="11"/>
      <c r="E53"/>
      <c r="F53" s="11"/>
      <c r="G53" s="9"/>
    </row>
    <row r="54" spans="1:7" ht="15.75">
      <c r="A54" s="1"/>
      <c r="B54" s="2"/>
      <c r="C54" s="2"/>
      <c r="D54" s="2"/>
      <c r="E54" s="2"/>
      <c r="F54" s="2"/>
      <c r="G54" s="9"/>
    </row>
    <row r="55" spans="1:7" ht="15.75">
      <c r="A55" s="1"/>
      <c r="B55" s="2"/>
      <c r="C55" s="2"/>
      <c r="D55" s="2"/>
      <c r="E55" s="2"/>
      <c r="F55" s="2"/>
      <c r="G55" s="9"/>
    </row>
    <row r="56" spans="1:7" ht="15.75">
      <c r="A56" s="1"/>
      <c r="B56" s="11"/>
      <c r="C56" s="11"/>
      <c r="D56" s="11"/>
      <c r="E56" s="11"/>
      <c r="F56" s="11"/>
      <c r="G56" s="11"/>
    </row>
    <row r="57" spans="1:7" ht="15.75">
      <c r="A57" s="1"/>
      <c r="B57" s="11"/>
      <c r="C57" s="11"/>
      <c r="D57" s="11"/>
      <c r="E57" s="11"/>
      <c r="F57" s="11"/>
      <c r="G57" s="11"/>
    </row>
  </sheetData>
  <phoneticPr fontId="0" type="noConversion"/>
  <pageMargins left="0.7" right="0.7" top="0.75" bottom="0.75" header="0.3" footer="0.3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workbookViewId="0" xr3:uid="{51F8DEE0-4D01-5F28-A812-FC0BD7CAC4A5}">
      <pane xSplit="2" ySplit="1" topLeftCell="C2" activePane="bottomRight" state="frozen"/>
      <selection pane="bottomRight" activeCell="B8" sqref="B8"/>
      <selection pane="bottomLeft" activeCell="A2" sqref="A2"/>
      <selection pane="topRight" activeCell="C1" sqref="C1"/>
    </sheetView>
  </sheetViews>
  <sheetFormatPr defaultColWidth="8.85546875" defaultRowHeight="12.75"/>
  <cols>
    <col min="1" max="1" width="25.28515625" style="7" bestFit="1" customWidth="1"/>
    <col min="2" max="2" width="11.28515625" style="7" bestFit="1" customWidth="1"/>
    <col min="3" max="3" width="7.140625" style="7" bestFit="1" customWidth="1"/>
    <col min="4" max="5" width="7.140625" style="7" customWidth="1"/>
    <col min="6" max="6" width="5.7109375" style="7" bestFit="1" customWidth="1"/>
    <col min="7" max="7" width="7.7109375" style="7" bestFit="1" customWidth="1"/>
    <col min="8" max="8" width="9.28515625" style="7" bestFit="1" customWidth="1"/>
    <col min="9" max="9" width="7.7109375" style="7" customWidth="1"/>
    <col min="10" max="10" width="5.85546875" style="7" bestFit="1" customWidth="1"/>
  </cols>
  <sheetData>
    <row r="1" spans="1:11" ht="51.75">
      <c r="A1" s="1" t="e">
        <f>'MAIN SHEET'!#REF!</f>
        <v>#REF!</v>
      </c>
      <c r="B1" s="4" t="s">
        <v>77</v>
      </c>
      <c r="C1" s="4" t="s">
        <v>78</v>
      </c>
      <c r="D1" s="4" t="s">
        <v>79</v>
      </c>
      <c r="E1" s="4" t="s">
        <v>80</v>
      </c>
      <c r="F1" s="4" t="s">
        <v>81</v>
      </c>
      <c r="G1" s="4" t="s">
        <v>82</v>
      </c>
      <c r="H1" s="4" t="s">
        <v>83</v>
      </c>
      <c r="I1" s="4" t="s">
        <v>84</v>
      </c>
      <c r="J1" s="4" t="s">
        <v>85</v>
      </c>
    </row>
    <row r="2" spans="1:11" ht="15.75">
      <c r="A2" s="1" t="e">
        <f>'MAIN SHEET'!#REF!</f>
        <v>#REF!</v>
      </c>
      <c r="B2" s="12">
        <f>SUM(C2/4*10,D2/4*10,E2/4*5,F2/4*20,G2/4*15,H2/4*15,I2/4*15,J2/4*10)</f>
        <v>100</v>
      </c>
      <c r="C2" s="9">
        <v>4</v>
      </c>
      <c r="D2" s="9">
        <v>4</v>
      </c>
      <c r="E2" s="9">
        <v>4</v>
      </c>
      <c r="F2" s="9">
        <v>4</v>
      </c>
      <c r="G2" s="9">
        <v>4</v>
      </c>
      <c r="H2" s="9">
        <v>4</v>
      </c>
      <c r="I2" s="9">
        <v>4</v>
      </c>
      <c r="J2" s="9">
        <v>4</v>
      </c>
    </row>
    <row r="3" spans="1:11" ht="15.75">
      <c r="A3" s="1" t="e">
        <f>'MAIN SHEET'!#REF!</f>
        <v>#REF!</v>
      </c>
      <c r="B3" s="12">
        <f t="shared" ref="B3:B41" si="0">SUM(C3/4*10,D3/4*10,E3/4*5,F3/4*20,G3/4*15,H3/4*15,I3/4*15,J3/4*10)</f>
        <v>78.75</v>
      </c>
      <c r="C3" s="11">
        <v>4</v>
      </c>
      <c r="D3" s="11">
        <v>3.5</v>
      </c>
      <c r="E3" s="11">
        <v>4</v>
      </c>
      <c r="F3" s="11">
        <v>4</v>
      </c>
      <c r="G3" s="11">
        <v>4</v>
      </c>
      <c r="H3" s="11">
        <v>2</v>
      </c>
      <c r="I3" s="11">
        <v>2</v>
      </c>
      <c r="J3" s="11">
        <v>2</v>
      </c>
    </row>
    <row r="4" spans="1:11" ht="15.75">
      <c r="A4" s="1" t="e">
        <f>'MAIN SHEET'!#REF!</f>
        <v>#REF!</v>
      </c>
      <c r="B4" s="12">
        <f t="shared" si="0"/>
        <v>77.8125</v>
      </c>
      <c r="C4" s="11">
        <v>4</v>
      </c>
      <c r="D4" s="11">
        <v>3.5</v>
      </c>
      <c r="E4" s="11">
        <v>4</v>
      </c>
      <c r="F4" s="11">
        <v>2.75</v>
      </c>
      <c r="G4" s="11">
        <v>2.25</v>
      </c>
      <c r="H4" s="11">
        <v>4</v>
      </c>
      <c r="I4" s="11">
        <v>3</v>
      </c>
      <c r="J4" s="11">
        <v>2.25</v>
      </c>
    </row>
    <row r="5" spans="1:11" ht="15.75">
      <c r="A5" s="1" t="e">
        <f>'MAIN SHEET'!#REF!</f>
        <v>#REF!</v>
      </c>
      <c r="B5" s="12">
        <f t="shared" si="0"/>
        <v>86.5625</v>
      </c>
      <c r="C5" s="11">
        <v>4</v>
      </c>
      <c r="D5" s="11">
        <v>3.75</v>
      </c>
      <c r="E5" s="11">
        <v>4</v>
      </c>
      <c r="F5" s="11">
        <v>3.5</v>
      </c>
      <c r="G5" s="11">
        <v>3.25</v>
      </c>
      <c r="H5" s="11">
        <v>4</v>
      </c>
      <c r="I5" s="11">
        <v>3</v>
      </c>
      <c r="J5" s="11">
        <v>2.5</v>
      </c>
    </row>
    <row r="6" spans="1:11" ht="15.75">
      <c r="A6" s="1" t="e">
        <f>'MAIN SHEET'!#REF!</f>
        <v>#REF!</v>
      </c>
      <c r="B6" s="12">
        <f t="shared" si="0"/>
        <v>89.0625</v>
      </c>
      <c r="C6">
        <v>3.5</v>
      </c>
      <c r="D6">
        <v>3.75</v>
      </c>
      <c r="E6">
        <v>4</v>
      </c>
      <c r="F6">
        <v>3.5</v>
      </c>
      <c r="G6">
        <v>3.25</v>
      </c>
      <c r="H6">
        <v>4</v>
      </c>
      <c r="I6">
        <v>3.5</v>
      </c>
      <c r="J6">
        <v>3.25</v>
      </c>
      <c r="K6" s="10"/>
    </row>
    <row r="7" spans="1:11" ht="15.75">
      <c r="A7" s="1" t="e">
        <f>'MAIN SHEET'!#REF!</f>
        <v>#REF!</v>
      </c>
      <c r="B7" s="12">
        <f t="shared" si="0"/>
        <v>91.25</v>
      </c>
      <c r="C7" s="11">
        <v>4</v>
      </c>
      <c r="D7" s="11">
        <v>3.5</v>
      </c>
      <c r="E7" s="11">
        <v>4</v>
      </c>
      <c r="F7">
        <v>3.5</v>
      </c>
      <c r="G7" s="11">
        <v>4</v>
      </c>
      <c r="H7">
        <v>4</v>
      </c>
      <c r="I7" s="11">
        <v>3.5</v>
      </c>
      <c r="J7">
        <v>2.75</v>
      </c>
    </row>
    <row r="8" spans="1:11" ht="15.75">
      <c r="A8" s="1" t="e">
        <f>'MAIN SHEET'!#REF!</f>
        <v>#REF!</v>
      </c>
      <c r="B8" s="12">
        <f t="shared" si="0"/>
        <v>88.125</v>
      </c>
      <c r="C8" s="11">
        <v>4</v>
      </c>
      <c r="D8" s="11">
        <v>3.5</v>
      </c>
      <c r="E8" s="11">
        <v>4</v>
      </c>
      <c r="F8" s="11">
        <v>3</v>
      </c>
      <c r="G8" s="11">
        <v>3</v>
      </c>
      <c r="H8" s="11">
        <v>4</v>
      </c>
      <c r="I8" s="11">
        <v>3.5</v>
      </c>
      <c r="J8" s="11">
        <v>4</v>
      </c>
    </row>
    <row r="9" spans="1:11" ht="15.75">
      <c r="A9" s="1" t="e">
        <f>'MAIN SHEET'!#REF!</f>
        <v>#REF!</v>
      </c>
      <c r="B9" s="12">
        <f t="shared" si="0"/>
        <v>76.25</v>
      </c>
      <c r="C9">
        <v>3</v>
      </c>
      <c r="D9">
        <v>3.5</v>
      </c>
      <c r="E9">
        <v>4</v>
      </c>
      <c r="F9">
        <v>2.5</v>
      </c>
      <c r="G9">
        <v>2</v>
      </c>
      <c r="H9">
        <v>4</v>
      </c>
      <c r="I9">
        <v>3</v>
      </c>
      <c r="J9">
        <v>3.5</v>
      </c>
    </row>
    <row r="10" spans="1:11" ht="15.75">
      <c r="A10" s="1" t="e">
        <f>'MAIN SHEET'!#REF!</f>
        <v>#REF!</v>
      </c>
      <c r="B10" s="12">
        <f t="shared" si="0"/>
        <v>0</v>
      </c>
      <c r="C10" s="11"/>
      <c r="D10" s="11"/>
      <c r="E10" s="11"/>
      <c r="F10"/>
      <c r="G10" s="11"/>
      <c r="H10"/>
      <c r="I10" s="11"/>
      <c r="J10"/>
    </row>
    <row r="11" spans="1:11" ht="15.75">
      <c r="A11" s="1" t="e">
        <f>'MAIN SHEET'!#REF!</f>
        <v>#REF!</v>
      </c>
      <c r="B11" s="12">
        <f t="shared" si="0"/>
        <v>0</v>
      </c>
      <c r="C11" s="11"/>
      <c r="D11" s="11"/>
      <c r="E11" s="11"/>
      <c r="F11" s="11"/>
      <c r="G11" s="11"/>
      <c r="H11" s="11"/>
      <c r="I11" s="11"/>
      <c r="J11" s="11"/>
    </row>
    <row r="12" spans="1:11" ht="15.75">
      <c r="A12" s="1" t="e">
        <f>'MAIN SHEET'!#REF!</f>
        <v>#REF!</v>
      </c>
      <c r="B12" s="12">
        <f t="shared" si="0"/>
        <v>95</v>
      </c>
      <c r="C12" s="11">
        <v>3.75</v>
      </c>
      <c r="D12" s="11">
        <v>3.5</v>
      </c>
      <c r="E12" s="11">
        <v>4</v>
      </c>
      <c r="F12" s="11">
        <v>4</v>
      </c>
      <c r="G12" s="11">
        <v>4</v>
      </c>
      <c r="H12" s="11">
        <v>4</v>
      </c>
      <c r="I12" s="11">
        <v>3.5</v>
      </c>
      <c r="J12" s="11">
        <v>3.5</v>
      </c>
    </row>
    <row r="13" spans="1:11" ht="15.75">
      <c r="A13" s="1" t="e">
        <f>'MAIN SHEET'!#REF!</f>
        <v>#REF!</v>
      </c>
      <c r="B13" s="12">
        <f t="shared" si="0"/>
        <v>85</v>
      </c>
      <c r="C13" s="11">
        <v>3</v>
      </c>
      <c r="D13" s="11">
        <v>3.5</v>
      </c>
      <c r="E13" s="11">
        <v>4</v>
      </c>
      <c r="F13" s="11">
        <v>3.5</v>
      </c>
      <c r="G13" s="11">
        <v>3</v>
      </c>
      <c r="H13" s="11">
        <v>4</v>
      </c>
      <c r="I13" s="11">
        <v>3</v>
      </c>
      <c r="J13" s="11">
        <v>3.5</v>
      </c>
    </row>
    <row r="14" spans="1:11" ht="15.75">
      <c r="A14" s="1" t="e">
        <f>'MAIN SHEET'!#REF!</f>
        <v>#REF!</v>
      </c>
      <c r="B14" s="12">
        <f t="shared" si="0"/>
        <v>0</v>
      </c>
      <c r="C14" s="11"/>
      <c r="D14" s="11"/>
      <c r="E14" s="11"/>
      <c r="F14" s="11"/>
      <c r="G14" s="11"/>
      <c r="H14" s="11"/>
      <c r="I14" s="11"/>
      <c r="J14" s="11"/>
    </row>
    <row r="15" spans="1:11" ht="15.75">
      <c r="A15" s="1" t="e">
        <f>'MAIN SHEET'!#REF!</f>
        <v>#REF!</v>
      </c>
      <c r="B15" s="12">
        <f t="shared" si="0"/>
        <v>91.875</v>
      </c>
      <c r="C15" s="11">
        <v>4</v>
      </c>
      <c r="D15" s="11">
        <v>3.75</v>
      </c>
      <c r="E15" s="11">
        <v>4</v>
      </c>
      <c r="F15" s="11">
        <v>3.5</v>
      </c>
      <c r="G15" s="11">
        <v>3.5</v>
      </c>
      <c r="H15" s="11">
        <v>4</v>
      </c>
      <c r="I15" s="11">
        <v>4</v>
      </c>
      <c r="J15" s="11">
        <v>2.75</v>
      </c>
    </row>
    <row r="16" spans="1:11" ht="15.75">
      <c r="A16" s="1" t="e">
        <f>'MAIN SHEET'!#REF!</f>
        <v>#REF!</v>
      </c>
      <c r="B16" s="12">
        <f t="shared" si="0"/>
        <v>94.0625</v>
      </c>
      <c r="C16" s="11">
        <v>3.5</v>
      </c>
      <c r="D16" s="11">
        <v>4</v>
      </c>
      <c r="E16" s="11">
        <v>4</v>
      </c>
      <c r="F16" s="11">
        <v>3.75</v>
      </c>
      <c r="G16" s="11">
        <v>4</v>
      </c>
      <c r="H16" s="11">
        <v>4</v>
      </c>
      <c r="I16" s="11">
        <v>3.75</v>
      </c>
      <c r="J16" s="11">
        <v>3</v>
      </c>
    </row>
    <row r="17" spans="1:11" ht="15.75">
      <c r="A17" s="1" t="e">
        <f>'MAIN SHEET'!#REF!</f>
        <v>#REF!</v>
      </c>
      <c r="B17" s="12">
        <f t="shared" si="0"/>
        <v>0</v>
      </c>
      <c r="C17" s="11"/>
      <c r="D17" s="11"/>
      <c r="E17" s="11"/>
      <c r="F17" s="11"/>
      <c r="G17" s="11"/>
      <c r="H17" s="11"/>
      <c r="I17" s="11"/>
      <c r="J17" s="11"/>
    </row>
    <row r="18" spans="1:11" ht="15.75">
      <c r="A18" s="1" t="e">
        <f>'MAIN SHEET'!#REF!</f>
        <v>#REF!</v>
      </c>
      <c r="B18" s="12">
        <f t="shared" si="0"/>
        <v>97.5</v>
      </c>
      <c r="C18">
        <v>4</v>
      </c>
      <c r="D18">
        <v>3.75</v>
      </c>
      <c r="E18">
        <v>4</v>
      </c>
      <c r="F18">
        <v>4</v>
      </c>
      <c r="G18">
        <v>4</v>
      </c>
      <c r="H18">
        <v>4</v>
      </c>
      <c r="I18">
        <v>3.5</v>
      </c>
      <c r="J18">
        <v>4</v>
      </c>
    </row>
    <row r="19" spans="1:11" ht="15.75">
      <c r="A19" s="1" t="e">
        <f>'MAIN SHEET'!#REF!</f>
        <v>#REF!</v>
      </c>
      <c r="B19" s="12">
        <f t="shared" si="0"/>
        <v>89.0625</v>
      </c>
      <c r="C19" s="11">
        <v>4</v>
      </c>
      <c r="D19" s="11">
        <v>4</v>
      </c>
      <c r="E19" s="11">
        <v>4</v>
      </c>
      <c r="F19" s="11">
        <v>3</v>
      </c>
      <c r="G19" s="11">
        <v>2.75</v>
      </c>
      <c r="H19" s="11">
        <v>4</v>
      </c>
      <c r="I19" s="11">
        <v>4</v>
      </c>
      <c r="J19" s="11">
        <v>3.5</v>
      </c>
    </row>
    <row r="20" spans="1:11" ht="15.75">
      <c r="A20" s="1" t="e">
        <f>'MAIN SHEET'!#REF!</f>
        <v>#REF!</v>
      </c>
      <c r="B20" s="12">
        <f t="shared" si="0"/>
        <v>86.875</v>
      </c>
      <c r="C20">
        <v>4</v>
      </c>
      <c r="D20">
        <v>3.75</v>
      </c>
      <c r="E20">
        <v>4</v>
      </c>
      <c r="F20">
        <v>3.5</v>
      </c>
      <c r="G20">
        <v>2.5</v>
      </c>
      <c r="H20">
        <v>4</v>
      </c>
      <c r="I20">
        <v>3.5</v>
      </c>
      <c r="J20">
        <v>3</v>
      </c>
    </row>
    <row r="21" spans="1:11" ht="15.75">
      <c r="A21" s="1" t="e">
        <f>'MAIN SHEET'!#REF!</f>
        <v>#REF!</v>
      </c>
      <c r="B21" s="12">
        <f t="shared" si="0"/>
        <v>98.25</v>
      </c>
      <c r="C21" s="11">
        <v>4</v>
      </c>
      <c r="D21" s="11">
        <v>3.75</v>
      </c>
      <c r="E21" s="11">
        <v>4</v>
      </c>
      <c r="F21" s="11">
        <v>3.9</v>
      </c>
      <c r="G21" s="11">
        <v>4</v>
      </c>
      <c r="H21" s="11">
        <v>4</v>
      </c>
      <c r="I21" s="11">
        <v>4</v>
      </c>
      <c r="J21" s="11">
        <v>3.75</v>
      </c>
    </row>
    <row r="22" spans="1:11" ht="15.75">
      <c r="A22" s="1" t="e">
        <f>'MAIN SHEET'!#REF!</f>
        <v>#REF!</v>
      </c>
      <c r="B22" s="12">
        <f t="shared" si="0"/>
        <v>95.3125</v>
      </c>
      <c r="C22" s="11">
        <v>4</v>
      </c>
      <c r="D22" s="11">
        <v>4</v>
      </c>
      <c r="E22" s="11">
        <v>4</v>
      </c>
      <c r="F22" s="11">
        <v>4</v>
      </c>
      <c r="G22" s="11">
        <v>3.5</v>
      </c>
      <c r="H22" s="11">
        <v>4</v>
      </c>
      <c r="I22" s="11">
        <v>3.75</v>
      </c>
      <c r="J22" s="11">
        <v>3.25</v>
      </c>
    </row>
    <row r="23" spans="1:11" ht="15.75">
      <c r="A23" s="1" t="e">
        <f>'MAIN SHEET'!#REF!</f>
        <v>#REF!</v>
      </c>
      <c r="B23" s="12">
        <f t="shared" si="0"/>
        <v>0</v>
      </c>
      <c r="C23" s="11"/>
      <c r="D23" s="11"/>
      <c r="E23" s="11"/>
      <c r="F23" s="11"/>
      <c r="G23" s="11"/>
      <c r="H23" s="11"/>
      <c r="I23" s="11"/>
      <c r="J23" s="11"/>
    </row>
    <row r="24" spans="1:11" ht="15.75">
      <c r="A24" s="1" t="e">
        <f>'MAIN SHEET'!#REF!</f>
        <v>#REF!</v>
      </c>
      <c r="B24" s="12">
        <f t="shared" si="0"/>
        <v>84.375</v>
      </c>
      <c r="C24" s="11">
        <v>3.5</v>
      </c>
      <c r="D24" s="11">
        <v>3.5</v>
      </c>
      <c r="E24" s="11">
        <v>3.5</v>
      </c>
      <c r="F24" s="11">
        <v>3.25</v>
      </c>
      <c r="G24" s="11">
        <v>3.5</v>
      </c>
      <c r="H24" s="11">
        <v>4</v>
      </c>
      <c r="I24" s="11">
        <v>3.5</v>
      </c>
      <c r="J24" s="11">
        <v>2</v>
      </c>
    </row>
    <row r="25" spans="1:11" ht="15.75">
      <c r="A25" s="1" t="e">
        <f>'MAIN SHEET'!#REF!</f>
        <v>#REF!</v>
      </c>
      <c r="B25" s="12">
        <f t="shared" si="0"/>
        <v>83.75</v>
      </c>
      <c r="C25" s="11">
        <v>3.5</v>
      </c>
      <c r="D25" s="11">
        <v>3.5</v>
      </c>
      <c r="E25" s="11">
        <v>4</v>
      </c>
      <c r="F25" s="11">
        <v>3.5</v>
      </c>
      <c r="G25" s="11">
        <v>3</v>
      </c>
      <c r="H25" s="11">
        <v>4</v>
      </c>
      <c r="I25" s="11">
        <v>3</v>
      </c>
      <c r="J25" s="11">
        <v>2.5</v>
      </c>
      <c r="K25" s="10"/>
    </row>
    <row r="26" spans="1:11" ht="15.75">
      <c r="A26" s="1" t="e">
        <f>'MAIN SHEET'!#REF!</f>
        <v>#REF!</v>
      </c>
      <c r="B26" s="12">
        <f t="shared" si="0"/>
        <v>0</v>
      </c>
      <c r="C26" s="11"/>
      <c r="D26" s="11"/>
      <c r="E26" s="11"/>
      <c r="F26" s="11"/>
      <c r="G26" s="11"/>
      <c r="H26" s="11"/>
      <c r="I26" s="11"/>
      <c r="J26" s="11"/>
      <c r="K26" s="9"/>
    </row>
    <row r="27" spans="1:11" ht="15.75">
      <c r="A27" s="1" t="e">
        <f>'MAIN SHEET'!#REF!</f>
        <v>#REF!</v>
      </c>
      <c r="B27" s="12">
        <f t="shared" si="0"/>
        <v>78.125</v>
      </c>
      <c r="C27" s="11">
        <v>4</v>
      </c>
      <c r="D27" s="11">
        <v>3</v>
      </c>
      <c r="E27" s="11">
        <v>4</v>
      </c>
      <c r="F27" s="11">
        <v>2.5</v>
      </c>
      <c r="G27" s="11">
        <v>3</v>
      </c>
      <c r="H27" s="11">
        <v>4</v>
      </c>
      <c r="I27" s="11">
        <v>2.5</v>
      </c>
      <c r="J27" s="11">
        <v>3</v>
      </c>
    </row>
    <row r="28" spans="1:11" ht="15.75">
      <c r="A28" s="1" t="e">
        <f>'MAIN SHEET'!#REF!</f>
        <v>#REF!</v>
      </c>
      <c r="B28" s="12">
        <f t="shared" si="0"/>
        <v>89.375</v>
      </c>
      <c r="C28" s="11">
        <v>4</v>
      </c>
      <c r="D28" s="11">
        <v>3.5</v>
      </c>
      <c r="E28" s="11">
        <v>4</v>
      </c>
      <c r="F28" s="11">
        <v>4</v>
      </c>
      <c r="G28" s="11">
        <v>4</v>
      </c>
      <c r="H28" s="11">
        <v>3</v>
      </c>
      <c r="I28" s="11">
        <v>3.5</v>
      </c>
      <c r="J28" s="11">
        <v>2.5</v>
      </c>
    </row>
    <row r="29" spans="1:11" ht="15.75">
      <c r="A29" s="1" t="e">
        <f>'MAIN SHEET'!#REF!</f>
        <v>#REF!</v>
      </c>
      <c r="B29" s="12">
        <f t="shared" si="0"/>
        <v>58.4375</v>
      </c>
      <c r="C29">
        <v>3</v>
      </c>
      <c r="D29">
        <v>3.25</v>
      </c>
      <c r="E29">
        <v>2.75</v>
      </c>
      <c r="F29">
        <v>1</v>
      </c>
      <c r="G29">
        <v>1</v>
      </c>
      <c r="H29">
        <v>4</v>
      </c>
      <c r="I29">
        <v>2.5</v>
      </c>
      <c r="J29">
        <v>2.5</v>
      </c>
    </row>
    <row r="30" spans="1:11" ht="15.75">
      <c r="A30" s="1" t="e">
        <f>'MAIN SHEET'!#REF!</f>
        <v>#REF!</v>
      </c>
      <c r="B30" s="12">
        <f t="shared" si="0"/>
        <v>88.125</v>
      </c>
      <c r="C30" s="11">
        <v>4</v>
      </c>
      <c r="D30" s="11">
        <v>3.5</v>
      </c>
      <c r="E30" s="11">
        <v>4</v>
      </c>
      <c r="F30">
        <v>3.75</v>
      </c>
      <c r="G30" s="11">
        <v>4</v>
      </c>
      <c r="H30">
        <v>4</v>
      </c>
      <c r="I30" s="11">
        <v>2.5</v>
      </c>
      <c r="J30">
        <v>2.5</v>
      </c>
    </row>
    <row r="31" spans="1:11" ht="15.75">
      <c r="A31" s="1" t="e">
        <f>'MAIN SHEET'!#REF!</f>
        <v>#REF!</v>
      </c>
      <c r="B31" s="12">
        <f t="shared" si="0"/>
        <v>83.125</v>
      </c>
      <c r="C31" s="11">
        <v>4</v>
      </c>
      <c r="D31" s="11">
        <v>3.5</v>
      </c>
      <c r="E31" s="11">
        <v>4</v>
      </c>
      <c r="F31" s="11">
        <v>3.25</v>
      </c>
      <c r="G31" s="11">
        <v>4</v>
      </c>
      <c r="H31" s="11">
        <v>3</v>
      </c>
      <c r="I31" s="11">
        <v>3.5</v>
      </c>
      <c r="J31" s="11">
        <v>1.5</v>
      </c>
    </row>
    <row r="32" spans="1:11" ht="15.75">
      <c r="A32" s="1" t="e">
        <f>'MAIN SHEET'!#REF!</f>
        <v>#REF!</v>
      </c>
      <c r="B32" s="12">
        <f t="shared" si="0"/>
        <v>0</v>
      </c>
      <c r="C32" s="11"/>
      <c r="D32" s="11"/>
      <c r="E32" s="11"/>
      <c r="F32"/>
      <c r="G32" s="11"/>
      <c r="H32"/>
      <c r="I32" s="11"/>
      <c r="J32"/>
    </row>
    <row r="33" spans="1:12" ht="15.75">
      <c r="A33" s="1" t="e">
        <f>'MAIN SHEET'!#REF!</f>
        <v>#REF!</v>
      </c>
      <c r="B33" s="12">
        <f t="shared" si="0"/>
        <v>92.8125</v>
      </c>
      <c r="C33">
        <v>4</v>
      </c>
      <c r="D33">
        <v>4</v>
      </c>
      <c r="E33">
        <v>3.5</v>
      </c>
      <c r="F33" s="11">
        <v>3.5</v>
      </c>
      <c r="G33">
        <v>3.75</v>
      </c>
      <c r="H33" s="11">
        <v>4</v>
      </c>
      <c r="I33">
        <v>3.5</v>
      </c>
      <c r="J33" s="11">
        <v>3.5</v>
      </c>
    </row>
    <row r="34" spans="1:12" ht="15.75">
      <c r="A34" s="1" t="e">
        <f>'MAIN SHEET'!#REF!</f>
        <v>#REF!</v>
      </c>
      <c r="B34" s="12">
        <f t="shared" si="0"/>
        <v>91.875</v>
      </c>
      <c r="C34" s="11">
        <v>3.5</v>
      </c>
      <c r="D34" s="11">
        <v>3.5</v>
      </c>
      <c r="E34" s="11">
        <v>4</v>
      </c>
      <c r="F34">
        <v>3.5</v>
      </c>
      <c r="G34" s="11">
        <v>4</v>
      </c>
      <c r="H34">
        <v>4</v>
      </c>
      <c r="I34" s="11">
        <v>3.5</v>
      </c>
      <c r="J34">
        <v>3.5</v>
      </c>
    </row>
    <row r="35" spans="1:12" ht="15.75">
      <c r="A35" s="1" t="e">
        <f>'MAIN SHEET'!#REF!</f>
        <v>#REF!</v>
      </c>
      <c r="B35" s="12">
        <f t="shared" si="0"/>
        <v>90.3125</v>
      </c>
      <c r="C35" s="11">
        <v>4</v>
      </c>
      <c r="D35" s="11">
        <v>4</v>
      </c>
      <c r="E35" s="11">
        <v>4</v>
      </c>
      <c r="F35" s="11">
        <v>3.75</v>
      </c>
      <c r="G35" s="11">
        <v>3.75</v>
      </c>
      <c r="H35" s="11">
        <v>4</v>
      </c>
      <c r="I35" s="11">
        <v>3</v>
      </c>
      <c r="J35" s="11">
        <v>2.5</v>
      </c>
    </row>
    <row r="36" spans="1:12" ht="15.75">
      <c r="A36" s="1" t="e">
        <f>'MAIN SHEET'!#REF!</f>
        <v>#REF!</v>
      </c>
      <c r="B36" s="12">
        <f t="shared" si="0"/>
        <v>75.9375</v>
      </c>
      <c r="C36" s="11">
        <v>4</v>
      </c>
      <c r="D36" s="11">
        <v>3</v>
      </c>
      <c r="E36" s="11">
        <v>4</v>
      </c>
      <c r="F36" s="11">
        <v>2.75</v>
      </c>
      <c r="G36" s="11">
        <v>2.75</v>
      </c>
      <c r="H36" s="11">
        <v>4</v>
      </c>
      <c r="I36" s="11">
        <v>2.5</v>
      </c>
      <c r="J36" s="11">
        <v>2</v>
      </c>
    </row>
    <row r="37" spans="1:12" ht="15.75">
      <c r="A37" s="1" t="e">
        <f>'MAIN SHEET'!#REF!</f>
        <v>#REF!</v>
      </c>
      <c r="B37" s="12">
        <f t="shared" si="0"/>
        <v>0</v>
      </c>
      <c r="C37" s="11"/>
      <c r="D37" s="11"/>
      <c r="E37" s="11"/>
      <c r="F37" s="11"/>
      <c r="G37" s="11"/>
      <c r="H37" s="11"/>
      <c r="I37" s="11"/>
      <c r="J37" s="11"/>
    </row>
    <row r="38" spans="1:12" ht="15.75">
      <c r="A38" s="1" t="e">
        <f>'MAIN SHEET'!#REF!</f>
        <v>#REF!</v>
      </c>
      <c r="B38" s="12">
        <f t="shared" si="0"/>
        <v>88.125</v>
      </c>
      <c r="C38" s="11">
        <v>2</v>
      </c>
      <c r="D38" s="11">
        <v>3.5</v>
      </c>
      <c r="E38" s="11">
        <v>4</v>
      </c>
      <c r="F38" s="11">
        <v>4</v>
      </c>
      <c r="G38" s="11">
        <v>4</v>
      </c>
      <c r="H38" s="11">
        <v>4</v>
      </c>
      <c r="I38" s="11">
        <v>3</v>
      </c>
      <c r="J38" s="11">
        <v>3.25</v>
      </c>
      <c r="K38" s="9"/>
      <c r="L38" s="9"/>
    </row>
    <row r="39" spans="1:12" ht="15.75">
      <c r="A39" s="1" t="e">
        <f>'MAIN SHEET'!#REF!</f>
        <v>#REF!</v>
      </c>
      <c r="B39" s="12">
        <f t="shared" si="0"/>
        <v>0</v>
      </c>
      <c r="C39" s="11"/>
      <c r="D39" s="11"/>
      <c r="E39" s="11"/>
      <c r="F39"/>
      <c r="G39" s="11"/>
      <c r="H39"/>
      <c r="I39" s="11"/>
      <c r="J39"/>
      <c r="K39" t="s">
        <v>86</v>
      </c>
    </row>
    <row r="40" spans="1:12" ht="15.75">
      <c r="A40" s="1" t="e">
        <f>'MAIN SHEET'!#REF!</f>
        <v>#REF!</v>
      </c>
      <c r="B40" s="12">
        <f t="shared" si="0"/>
        <v>94.0625</v>
      </c>
      <c r="C40" s="11">
        <v>4</v>
      </c>
      <c r="D40" s="11">
        <v>3.75</v>
      </c>
      <c r="E40" s="11">
        <v>4</v>
      </c>
      <c r="F40" s="11">
        <v>3.5</v>
      </c>
      <c r="G40" s="11">
        <v>3.75</v>
      </c>
      <c r="H40" s="11">
        <v>4</v>
      </c>
      <c r="I40" s="11">
        <v>3.5</v>
      </c>
      <c r="J40" s="11">
        <v>4</v>
      </c>
    </row>
    <row r="41" spans="1:12" ht="15.75">
      <c r="A41" s="1" t="e">
        <f>'MAIN SHEET'!#REF!</f>
        <v>#REF!</v>
      </c>
      <c r="B41" s="12">
        <f t="shared" si="0"/>
        <v>97.5</v>
      </c>
      <c r="C41" s="11">
        <v>4</v>
      </c>
      <c r="D41" s="11">
        <v>4</v>
      </c>
      <c r="E41" s="11">
        <v>4</v>
      </c>
      <c r="F41" s="11">
        <v>3.75</v>
      </c>
      <c r="G41" s="11">
        <v>4</v>
      </c>
      <c r="H41" s="11">
        <v>4</v>
      </c>
      <c r="I41" s="11">
        <v>4</v>
      </c>
      <c r="J41" s="11">
        <v>3.5</v>
      </c>
    </row>
    <row r="42" spans="1:12" ht="15.75">
      <c r="A42" s="1" t="e">
        <f>'MAIN SHEET'!#REF!</f>
        <v>#REF!</v>
      </c>
      <c r="B42" s="12">
        <f t="shared" ref="B42:B53" si="1">SUM(C42/4*10,D42/4*10,E42/4*5,F42/4*20,G42/4*15,H42/4*15,I42/4*15,J42/4*10)</f>
        <v>85.625</v>
      </c>
      <c r="C42" s="11">
        <v>3</v>
      </c>
      <c r="D42" s="11">
        <v>3.25</v>
      </c>
      <c r="E42" s="11">
        <v>4</v>
      </c>
      <c r="F42" s="11">
        <v>3.25</v>
      </c>
      <c r="G42" s="11">
        <v>4</v>
      </c>
      <c r="H42" s="11">
        <v>4</v>
      </c>
      <c r="I42" s="11">
        <v>3</v>
      </c>
      <c r="J42" s="11">
        <v>3</v>
      </c>
    </row>
    <row r="43" spans="1:12" ht="15.75">
      <c r="A43" s="1" t="e">
        <f>'MAIN SHEET'!#REF!</f>
        <v>#REF!</v>
      </c>
      <c r="B43" s="12">
        <f t="shared" si="1"/>
        <v>83.75</v>
      </c>
      <c r="C43" s="11">
        <v>3.5</v>
      </c>
      <c r="D43" s="11">
        <v>3.5</v>
      </c>
      <c r="E43" s="11">
        <v>4</v>
      </c>
      <c r="F43" s="11">
        <v>4</v>
      </c>
      <c r="G43" s="11">
        <v>4</v>
      </c>
      <c r="H43" s="11">
        <v>3</v>
      </c>
      <c r="I43" s="11">
        <v>3</v>
      </c>
      <c r="J43" s="11">
        <v>1.5</v>
      </c>
    </row>
    <row r="44" spans="1:12" ht="15.75">
      <c r="A44" s="1" t="e">
        <f>'MAIN SHEET'!#REF!</f>
        <v>#REF!</v>
      </c>
      <c r="B44" s="12">
        <f t="shared" si="1"/>
        <v>0</v>
      </c>
      <c r="C44" s="11"/>
      <c r="D44" s="11"/>
      <c r="E44" s="11"/>
      <c r="F44" s="11"/>
      <c r="G44" s="11"/>
      <c r="H44" s="11"/>
      <c r="I44" s="11"/>
      <c r="J44" s="11"/>
    </row>
    <row r="45" spans="1:12" ht="15.75">
      <c r="A45" s="1" t="e">
        <f>'MAIN SHEET'!#REF!</f>
        <v>#REF!</v>
      </c>
      <c r="B45" s="12">
        <f t="shared" si="1"/>
        <v>80.9375</v>
      </c>
      <c r="C45" s="11">
        <v>4</v>
      </c>
      <c r="D45" s="11">
        <v>3.5</v>
      </c>
      <c r="E45" s="11">
        <v>4</v>
      </c>
      <c r="F45" s="11">
        <v>3</v>
      </c>
      <c r="G45" s="11">
        <v>2.25</v>
      </c>
      <c r="H45" s="11">
        <v>4</v>
      </c>
      <c r="I45" s="11">
        <v>3</v>
      </c>
      <c r="J45" s="11">
        <v>3</v>
      </c>
    </row>
    <row r="46" spans="1:12" ht="15.75">
      <c r="A46" s="1" t="e">
        <f>'MAIN SHEET'!#REF!</f>
        <v>#REF!</v>
      </c>
      <c r="B46" s="12">
        <f t="shared" si="1"/>
        <v>86.875</v>
      </c>
      <c r="C46" s="11">
        <v>3.75</v>
      </c>
      <c r="D46" s="11">
        <v>3.5</v>
      </c>
      <c r="E46" s="11">
        <v>4</v>
      </c>
      <c r="F46" s="11">
        <v>3.5</v>
      </c>
      <c r="G46" s="11">
        <v>4</v>
      </c>
      <c r="H46" s="11">
        <v>4</v>
      </c>
      <c r="I46" s="11">
        <v>2.5</v>
      </c>
      <c r="J46" s="11">
        <v>2.75</v>
      </c>
    </row>
    <row r="47" spans="1:12" ht="15.75">
      <c r="A47" s="1" t="e">
        <f>'MAIN SHEET'!#REF!</f>
        <v>#REF!</v>
      </c>
      <c r="B47" s="12">
        <f t="shared" si="1"/>
        <v>86.25</v>
      </c>
      <c r="C47" s="11">
        <v>4</v>
      </c>
      <c r="D47" s="11">
        <v>3.75</v>
      </c>
      <c r="E47" s="11">
        <v>4</v>
      </c>
      <c r="F47" s="11">
        <v>3</v>
      </c>
      <c r="G47" s="11">
        <v>4</v>
      </c>
      <c r="H47" s="11">
        <v>4</v>
      </c>
      <c r="I47" s="11">
        <v>2.5</v>
      </c>
      <c r="J47" s="11">
        <v>3</v>
      </c>
    </row>
    <row r="48" spans="1:12" ht="15.75">
      <c r="A48" s="1" t="e">
        <f>'MAIN SHEET'!#REF!</f>
        <v>#REF!</v>
      </c>
      <c r="B48" s="12">
        <f t="shared" si="1"/>
        <v>0</v>
      </c>
      <c r="C48" s="11"/>
      <c r="D48" s="11"/>
      <c r="E48" s="11"/>
      <c r="F48" s="11"/>
      <c r="G48" s="11"/>
      <c r="H48" s="11"/>
      <c r="I48" s="11"/>
      <c r="J48" s="11"/>
    </row>
    <row r="49" spans="1:10" ht="15.75">
      <c r="A49" s="1" t="e">
        <f>'MAIN SHEET'!#REF!</f>
        <v>#REF!</v>
      </c>
      <c r="B49" s="12">
        <f t="shared" si="1"/>
        <v>93.125</v>
      </c>
      <c r="C49">
        <v>3</v>
      </c>
      <c r="D49">
        <v>3.5</v>
      </c>
      <c r="E49">
        <v>4</v>
      </c>
      <c r="F49">
        <v>4</v>
      </c>
      <c r="G49">
        <v>4</v>
      </c>
      <c r="H49">
        <v>4</v>
      </c>
      <c r="I49">
        <v>3.5</v>
      </c>
      <c r="J49">
        <v>3.5</v>
      </c>
    </row>
    <row r="50" spans="1:10" ht="15.75">
      <c r="A50" s="1" t="e">
        <f>'MAIN SHEET'!#REF!</f>
        <v>#REF!</v>
      </c>
      <c r="B50" s="12">
        <f t="shared" si="1"/>
        <v>0</v>
      </c>
      <c r="C50"/>
      <c r="D50"/>
      <c r="E50"/>
      <c r="F50"/>
      <c r="G50"/>
      <c r="H50"/>
      <c r="I50"/>
      <c r="J50"/>
    </row>
    <row r="51" spans="1:10" ht="15.75">
      <c r="A51" s="1" t="e">
        <f>'MAIN SHEET'!#REF!</f>
        <v>#REF!</v>
      </c>
      <c r="B51" s="12">
        <f t="shared" si="1"/>
        <v>81.25</v>
      </c>
      <c r="C51" s="11">
        <v>3.5</v>
      </c>
      <c r="D51" s="11">
        <v>3.5</v>
      </c>
      <c r="E51" s="11">
        <v>4</v>
      </c>
      <c r="F51" s="11">
        <v>3</v>
      </c>
      <c r="G51" s="11">
        <v>3.5</v>
      </c>
      <c r="H51" s="11">
        <v>4</v>
      </c>
      <c r="I51" s="11">
        <v>2.5</v>
      </c>
      <c r="J51" s="11">
        <v>2.5</v>
      </c>
    </row>
    <row r="52" spans="1:10" ht="15.75">
      <c r="A52" s="1" t="e">
        <f>'MAIN SHEET'!#REF!</f>
        <v>#REF!</v>
      </c>
      <c r="B52" s="12">
        <f t="shared" si="1"/>
        <v>0</v>
      </c>
      <c r="C52" s="11"/>
      <c r="D52" s="11"/>
      <c r="E52" s="11"/>
      <c r="F52" s="11"/>
      <c r="G52" s="11"/>
      <c r="H52" s="11"/>
      <c r="I52" s="11"/>
      <c r="J52" s="11"/>
    </row>
    <row r="53" spans="1:10" ht="15.75">
      <c r="A53" s="1" t="e">
        <f>'MAIN SHEET'!#REF!</f>
        <v>#REF!</v>
      </c>
      <c r="B53" s="12">
        <f t="shared" si="1"/>
        <v>0</v>
      </c>
      <c r="C53" s="11"/>
      <c r="D53" s="11"/>
      <c r="E53" s="11"/>
      <c r="F53" s="11"/>
      <c r="G53" s="11"/>
      <c r="H53" s="11"/>
      <c r="I53" s="11"/>
      <c r="J53" s="11"/>
    </row>
  </sheetData>
  <phoneticPr fontId="0" type="noConversion"/>
  <pageMargins left="0.7" right="0.7" top="0.75" bottom="0.75" header="0.3" footer="0.3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2"/>
  <sheetViews>
    <sheetView topLeftCell="A16" workbookViewId="0" xr3:uid="{F9CF3CF3-643B-5BE6-8B46-32C596A47465}">
      <selection activeCell="E38" sqref="E38"/>
    </sheetView>
  </sheetViews>
  <sheetFormatPr defaultColWidth="8.85546875" defaultRowHeight="12.75"/>
  <cols>
    <col min="1" max="1" width="25.85546875" bestFit="1" customWidth="1"/>
    <col min="3" max="3" width="9.85546875" bestFit="1" customWidth="1"/>
  </cols>
  <sheetData>
    <row r="1" spans="1:7" s="9" customFormat="1">
      <c r="A1" s="9" t="e">
        <f>'MAIN SHEET'!#REF!</f>
        <v>#REF!</v>
      </c>
      <c r="B1" s="9" t="s">
        <v>87</v>
      </c>
      <c r="C1" s="9" t="s">
        <v>88</v>
      </c>
      <c r="D1" s="9" t="s">
        <v>89</v>
      </c>
      <c r="E1" s="9" t="s">
        <v>90</v>
      </c>
      <c r="F1" s="9" t="s">
        <v>1</v>
      </c>
    </row>
    <row r="2" spans="1:7" s="9" customFormat="1">
      <c r="A2" s="11" t="e">
        <f>'MAIN SHEET'!#REF!</f>
        <v>#REF!</v>
      </c>
      <c r="F2" s="9">
        <f>SUM(((B2/4)*0.33),((C2/4)*0.33),((D2/4)*0.33),E2*0.01)*100</f>
        <v>0</v>
      </c>
      <c r="G2" s="9">
        <f>2*(F2/100)</f>
        <v>0</v>
      </c>
    </row>
    <row r="3" spans="1:7">
      <c r="A3" s="11" t="e">
        <f>'MAIN SHEET'!#REF!</f>
        <v>#REF!</v>
      </c>
      <c r="F3">
        <f t="shared" ref="F3:F51" si="0">SUM(((B3/4)*0.33),((C3/4)*0.33),((D3/4)*0.33),E3*0.01)*100</f>
        <v>0</v>
      </c>
      <c r="G3">
        <f t="shared" ref="G3:G51" si="1">2*(F3/100)</f>
        <v>0</v>
      </c>
    </row>
    <row r="4" spans="1:7">
      <c r="A4" s="11" t="e">
        <f>'MAIN SHEET'!#REF!</f>
        <v>#REF!</v>
      </c>
      <c r="F4">
        <f t="shared" si="0"/>
        <v>0</v>
      </c>
      <c r="G4">
        <f t="shared" si="1"/>
        <v>0</v>
      </c>
    </row>
    <row r="5" spans="1:7">
      <c r="A5" s="11" t="e">
        <f>'MAIN SHEET'!#REF!</f>
        <v>#REF!</v>
      </c>
      <c r="F5">
        <f t="shared" si="0"/>
        <v>0</v>
      </c>
      <c r="G5">
        <f t="shared" si="1"/>
        <v>0</v>
      </c>
    </row>
    <row r="6" spans="1:7">
      <c r="A6" s="11" t="e">
        <f>'MAIN SHEET'!#REF!</f>
        <v>#REF!</v>
      </c>
      <c r="B6">
        <v>4</v>
      </c>
      <c r="C6">
        <v>2</v>
      </c>
      <c r="D6">
        <v>2</v>
      </c>
      <c r="E6">
        <v>1</v>
      </c>
      <c r="F6">
        <f t="shared" si="0"/>
        <v>67</v>
      </c>
      <c r="G6">
        <f t="shared" si="1"/>
        <v>1.34</v>
      </c>
    </row>
    <row r="7" spans="1:7">
      <c r="A7" s="11" t="e">
        <f>'MAIN SHEET'!#REF!</f>
        <v>#REF!</v>
      </c>
      <c r="F7">
        <f t="shared" si="0"/>
        <v>0</v>
      </c>
      <c r="G7">
        <f t="shared" si="1"/>
        <v>0</v>
      </c>
    </row>
    <row r="8" spans="1:7">
      <c r="A8" s="11" t="e">
        <f>'MAIN SHEET'!#REF!</f>
        <v>#REF!</v>
      </c>
      <c r="F8">
        <f t="shared" si="0"/>
        <v>0</v>
      </c>
      <c r="G8">
        <f t="shared" si="1"/>
        <v>0</v>
      </c>
    </row>
    <row r="9" spans="1:7">
      <c r="A9" s="11" t="e">
        <f>'MAIN SHEET'!#REF!</f>
        <v>#REF!</v>
      </c>
      <c r="F9">
        <f t="shared" si="0"/>
        <v>0</v>
      </c>
      <c r="G9">
        <f t="shared" si="1"/>
        <v>0</v>
      </c>
    </row>
    <row r="10" spans="1:7">
      <c r="A10" s="11" t="e">
        <f>'MAIN SHEET'!#REF!</f>
        <v>#REF!</v>
      </c>
      <c r="F10">
        <f t="shared" si="0"/>
        <v>0</v>
      </c>
      <c r="G10">
        <f t="shared" si="1"/>
        <v>0</v>
      </c>
    </row>
    <row r="11" spans="1:7">
      <c r="A11" s="11" t="e">
        <f>'MAIN SHEET'!#REF!</f>
        <v>#REF!</v>
      </c>
      <c r="F11">
        <f t="shared" si="0"/>
        <v>0</v>
      </c>
      <c r="G11">
        <f t="shared" si="1"/>
        <v>0</v>
      </c>
    </row>
    <row r="12" spans="1:7">
      <c r="A12" s="11" t="e">
        <f>'MAIN SHEET'!#REF!</f>
        <v>#REF!</v>
      </c>
      <c r="F12">
        <f t="shared" si="0"/>
        <v>0</v>
      </c>
      <c r="G12">
        <f t="shared" si="1"/>
        <v>0</v>
      </c>
    </row>
    <row r="13" spans="1:7">
      <c r="A13" s="11" t="e">
        <f>'MAIN SHEET'!#REF!</f>
        <v>#REF!</v>
      </c>
      <c r="F13">
        <f t="shared" si="0"/>
        <v>0</v>
      </c>
      <c r="G13">
        <f t="shared" si="1"/>
        <v>0</v>
      </c>
    </row>
    <row r="14" spans="1:7">
      <c r="A14" s="11" t="e">
        <f>'MAIN SHEET'!#REF!</f>
        <v>#REF!</v>
      </c>
      <c r="F14">
        <f t="shared" si="0"/>
        <v>0</v>
      </c>
      <c r="G14">
        <f t="shared" si="1"/>
        <v>0</v>
      </c>
    </row>
    <row r="15" spans="1:7">
      <c r="A15" s="11" t="e">
        <f>'MAIN SHEET'!#REF!</f>
        <v>#REF!</v>
      </c>
      <c r="B15">
        <v>4</v>
      </c>
      <c r="C15">
        <v>2.5</v>
      </c>
      <c r="D15">
        <v>2.5</v>
      </c>
      <c r="E15">
        <v>1</v>
      </c>
      <c r="F15">
        <f t="shared" si="0"/>
        <v>75.25</v>
      </c>
      <c r="G15">
        <f t="shared" si="1"/>
        <v>1.5049999999999999</v>
      </c>
    </row>
    <row r="16" spans="1:7">
      <c r="A16" s="11" t="e">
        <f>'MAIN SHEET'!#REF!</f>
        <v>#REF!</v>
      </c>
      <c r="F16">
        <f t="shared" si="0"/>
        <v>0</v>
      </c>
      <c r="G16">
        <f t="shared" si="1"/>
        <v>0</v>
      </c>
    </row>
    <row r="17" spans="1:7">
      <c r="A17" s="11" t="e">
        <f>'MAIN SHEET'!#REF!</f>
        <v>#REF!</v>
      </c>
      <c r="F17">
        <f t="shared" si="0"/>
        <v>0</v>
      </c>
      <c r="G17">
        <f t="shared" si="1"/>
        <v>0</v>
      </c>
    </row>
    <row r="18" spans="1:7">
      <c r="A18" s="11" t="e">
        <f>'MAIN SHEET'!#REF!</f>
        <v>#REF!</v>
      </c>
      <c r="F18">
        <f t="shared" si="0"/>
        <v>0</v>
      </c>
      <c r="G18">
        <f t="shared" si="1"/>
        <v>0</v>
      </c>
    </row>
    <row r="19" spans="1:7">
      <c r="A19" s="11" t="e">
        <f>'MAIN SHEET'!#REF!</f>
        <v>#REF!</v>
      </c>
      <c r="F19">
        <f t="shared" si="0"/>
        <v>0</v>
      </c>
      <c r="G19">
        <f t="shared" si="1"/>
        <v>0</v>
      </c>
    </row>
    <row r="20" spans="1:7">
      <c r="A20" s="11" t="e">
        <f>'MAIN SHEET'!#REF!</f>
        <v>#REF!</v>
      </c>
      <c r="B20">
        <v>4</v>
      </c>
      <c r="C20">
        <v>2</v>
      </c>
      <c r="D20">
        <v>1</v>
      </c>
      <c r="F20">
        <f t="shared" si="0"/>
        <v>57.75</v>
      </c>
      <c r="G20">
        <f t="shared" si="1"/>
        <v>1.155</v>
      </c>
    </row>
    <row r="21" spans="1:7">
      <c r="A21" s="11" t="e">
        <f>'MAIN SHEET'!#REF!</f>
        <v>#REF!</v>
      </c>
      <c r="B21">
        <v>4</v>
      </c>
      <c r="C21">
        <v>3.5</v>
      </c>
      <c r="D21">
        <v>3</v>
      </c>
      <c r="E21">
        <v>1</v>
      </c>
      <c r="F21">
        <f t="shared" si="0"/>
        <v>87.625</v>
      </c>
      <c r="G21">
        <f t="shared" si="1"/>
        <v>1.7524999999999999</v>
      </c>
    </row>
    <row r="22" spans="1:7">
      <c r="A22" s="11" t="e">
        <f>'MAIN SHEET'!#REF!</f>
        <v>#REF!</v>
      </c>
      <c r="F22">
        <f t="shared" si="0"/>
        <v>0</v>
      </c>
      <c r="G22">
        <f t="shared" si="1"/>
        <v>0</v>
      </c>
    </row>
    <row r="23" spans="1:7">
      <c r="A23" s="11" t="e">
        <f>'MAIN SHEET'!#REF!</f>
        <v>#REF!</v>
      </c>
      <c r="F23">
        <f t="shared" si="0"/>
        <v>0</v>
      </c>
      <c r="G23">
        <f t="shared" si="1"/>
        <v>0</v>
      </c>
    </row>
    <row r="24" spans="1:7">
      <c r="A24" s="11" t="e">
        <f>'MAIN SHEET'!#REF!</f>
        <v>#REF!</v>
      </c>
      <c r="F24">
        <f t="shared" si="0"/>
        <v>0</v>
      </c>
      <c r="G24">
        <f t="shared" si="1"/>
        <v>0</v>
      </c>
    </row>
    <row r="25" spans="1:7">
      <c r="A25" s="11" t="e">
        <f>'MAIN SHEET'!#REF!</f>
        <v>#REF!</v>
      </c>
      <c r="B25">
        <v>4</v>
      </c>
      <c r="C25">
        <v>1</v>
      </c>
      <c r="D25">
        <v>1</v>
      </c>
      <c r="F25">
        <f t="shared" si="0"/>
        <v>49.500000000000007</v>
      </c>
      <c r="G25">
        <f t="shared" si="1"/>
        <v>0.9900000000000001</v>
      </c>
    </row>
    <row r="26" spans="1:7">
      <c r="A26" s="11" t="e">
        <f>'MAIN SHEET'!#REF!</f>
        <v>#REF!</v>
      </c>
      <c r="F26">
        <f t="shared" si="0"/>
        <v>0</v>
      </c>
      <c r="G26">
        <f t="shared" si="1"/>
        <v>0</v>
      </c>
    </row>
    <row r="27" spans="1:7">
      <c r="A27" s="11" t="e">
        <f>'MAIN SHEET'!#REF!</f>
        <v>#REF!</v>
      </c>
      <c r="F27">
        <f t="shared" si="0"/>
        <v>0</v>
      </c>
      <c r="G27">
        <f t="shared" si="1"/>
        <v>0</v>
      </c>
    </row>
    <row r="28" spans="1:7">
      <c r="A28" s="11" t="e">
        <f>'MAIN SHEET'!#REF!</f>
        <v>#REF!</v>
      </c>
      <c r="F28">
        <f t="shared" si="0"/>
        <v>0</v>
      </c>
      <c r="G28">
        <f t="shared" si="1"/>
        <v>0</v>
      </c>
    </row>
    <row r="29" spans="1:7">
      <c r="A29" s="11" t="e">
        <f>'MAIN SHEET'!#REF!</f>
        <v>#REF!</v>
      </c>
      <c r="F29">
        <f t="shared" si="0"/>
        <v>0</v>
      </c>
      <c r="G29">
        <f t="shared" si="1"/>
        <v>0</v>
      </c>
    </row>
    <row r="30" spans="1:7">
      <c r="A30" s="11" t="e">
        <f>'MAIN SHEET'!#REF!</f>
        <v>#REF!</v>
      </c>
      <c r="F30">
        <f t="shared" si="0"/>
        <v>0</v>
      </c>
      <c r="G30">
        <f t="shared" si="1"/>
        <v>0</v>
      </c>
    </row>
    <row r="31" spans="1:7">
      <c r="A31" s="11" t="e">
        <f>'MAIN SHEET'!#REF!</f>
        <v>#REF!</v>
      </c>
      <c r="F31">
        <f t="shared" si="0"/>
        <v>0</v>
      </c>
      <c r="G31">
        <f t="shared" si="1"/>
        <v>0</v>
      </c>
    </row>
    <row r="32" spans="1:7">
      <c r="A32" s="11" t="e">
        <f>'MAIN SHEET'!#REF!</f>
        <v>#REF!</v>
      </c>
      <c r="F32">
        <f t="shared" si="0"/>
        <v>0</v>
      </c>
      <c r="G32">
        <f t="shared" si="1"/>
        <v>0</v>
      </c>
    </row>
    <row r="33" spans="1:7">
      <c r="A33" s="11" t="e">
        <f>'MAIN SHEET'!#REF!</f>
        <v>#REF!</v>
      </c>
      <c r="F33">
        <f t="shared" si="0"/>
        <v>0</v>
      </c>
      <c r="G33">
        <f t="shared" si="1"/>
        <v>0</v>
      </c>
    </row>
    <row r="34" spans="1:7">
      <c r="A34" s="11" t="e">
        <f>'MAIN SHEET'!#REF!</f>
        <v>#REF!</v>
      </c>
      <c r="F34">
        <f t="shared" si="0"/>
        <v>0</v>
      </c>
      <c r="G34">
        <f t="shared" si="1"/>
        <v>0</v>
      </c>
    </row>
    <row r="35" spans="1:7">
      <c r="A35" s="11" t="e">
        <f>'MAIN SHEET'!#REF!</f>
        <v>#REF!</v>
      </c>
      <c r="F35">
        <f t="shared" si="0"/>
        <v>0</v>
      </c>
      <c r="G35">
        <f t="shared" si="1"/>
        <v>0</v>
      </c>
    </row>
    <row r="36" spans="1:7">
      <c r="A36" s="11" t="e">
        <f>'MAIN SHEET'!#REF!</f>
        <v>#REF!</v>
      </c>
      <c r="B36">
        <v>4</v>
      </c>
      <c r="C36">
        <v>2</v>
      </c>
      <c r="D36">
        <v>2</v>
      </c>
      <c r="E36">
        <v>1</v>
      </c>
      <c r="F36">
        <f t="shared" si="0"/>
        <v>67</v>
      </c>
      <c r="G36">
        <f t="shared" si="1"/>
        <v>1.34</v>
      </c>
    </row>
    <row r="37" spans="1:7">
      <c r="A37" s="11" t="e">
        <f>'MAIN SHEET'!#REF!</f>
        <v>#REF!</v>
      </c>
      <c r="F37">
        <f t="shared" si="0"/>
        <v>0</v>
      </c>
      <c r="G37">
        <f t="shared" si="1"/>
        <v>0</v>
      </c>
    </row>
    <row r="38" spans="1:7">
      <c r="A38" s="11" t="e">
        <f>'MAIN SHEET'!#REF!</f>
        <v>#REF!</v>
      </c>
      <c r="B38">
        <v>4</v>
      </c>
      <c r="C38">
        <v>3.5</v>
      </c>
      <c r="D38">
        <v>3.5</v>
      </c>
      <c r="F38">
        <f t="shared" si="0"/>
        <v>90.75</v>
      </c>
      <c r="G38">
        <f t="shared" si="1"/>
        <v>1.8149999999999999</v>
      </c>
    </row>
    <row r="39" spans="1:7">
      <c r="A39" s="11" t="e">
        <f>'MAIN SHEET'!#REF!</f>
        <v>#REF!</v>
      </c>
      <c r="F39">
        <f t="shared" si="0"/>
        <v>0</v>
      </c>
      <c r="G39">
        <f t="shared" si="1"/>
        <v>0</v>
      </c>
    </row>
    <row r="40" spans="1:7">
      <c r="A40" s="11" t="e">
        <f>'MAIN SHEET'!#REF!</f>
        <v>#REF!</v>
      </c>
      <c r="B40">
        <v>3.5</v>
      </c>
      <c r="C40">
        <v>3</v>
      </c>
      <c r="D40">
        <v>3</v>
      </c>
      <c r="E40">
        <v>1</v>
      </c>
      <c r="F40">
        <f t="shared" si="0"/>
        <v>79.375</v>
      </c>
      <c r="G40">
        <f t="shared" si="1"/>
        <v>1.5874999999999999</v>
      </c>
    </row>
    <row r="41" spans="1:7">
      <c r="A41" s="11" t="e">
        <f>'MAIN SHEET'!#REF!</f>
        <v>#REF!</v>
      </c>
      <c r="F41">
        <f t="shared" si="0"/>
        <v>0</v>
      </c>
      <c r="G41">
        <f t="shared" si="1"/>
        <v>0</v>
      </c>
    </row>
    <row r="42" spans="1:7">
      <c r="A42" s="11" t="e">
        <f>'MAIN SHEET'!#REF!</f>
        <v>#REF!</v>
      </c>
      <c r="F42">
        <f t="shared" si="0"/>
        <v>0</v>
      </c>
      <c r="G42">
        <f t="shared" si="1"/>
        <v>0</v>
      </c>
    </row>
    <row r="43" spans="1:7">
      <c r="A43" s="11" t="e">
        <f>'MAIN SHEET'!#REF!</f>
        <v>#REF!</v>
      </c>
      <c r="F43">
        <f t="shared" si="0"/>
        <v>0</v>
      </c>
      <c r="G43">
        <f t="shared" si="1"/>
        <v>0</v>
      </c>
    </row>
    <row r="44" spans="1:7">
      <c r="A44" s="11" t="e">
        <f>'MAIN SHEET'!#REF!</f>
        <v>#REF!</v>
      </c>
      <c r="F44">
        <f t="shared" si="0"/>
        <v>0</v>
      </c>
      <c r="G44">
        <f t="shared" si="1"/>
        <v>0</v>
      </c>
    </row>
    <row r="45" spans="1:7">
      <c r="A45" s="11" t="e">
        <f>'MAIN SHEET'!#REF!</f>
        <v>#REF!</v>
      </c>
      <c r="F45">
        <f t="shared" si="0"/>
        <v>0</v>
      </c>
      <c r="G45">
        <f t="shared" si="1"/>
        <v>0</v>
      </c>
    </row>
    <row r="46" spans="1:7">
      <c r="A46" s="11" t="e">
        <f>'MAIN SHEET'!#REF!</f>
        <v>#REF!</v>
      </c>
      <c r="F46">
        <f t="shared" si="0"/>
        <v>0</v>
      </c>
      <c r="G46">
        <f t="shared" si="1"/>
        <v>0</v>
      </c>
    </row>
    <row r="47" spans="1:7">
      <c r="A47" s="11" t="e">
        <f>'MAIN SHEET'!#REF!</f>
        <v>#REF!</v>
      </c>
      <c r="F47">
        <f t="shared" si="0"/>
        <v>0</v>
      </c>
      <c r="G47">
        <f t="shared" si="1"/>
        <v>0</v>
      </c>
    </row>
    <row r="48" spans="1:7">
      <c r="A48" s="11" t="e">
        <f>'MAIN SHEET'!#REF!</f>
        <v>#REF!</v>
      </c>
      <c r="F48">
        <f t="shared" si="0"/>
        <v>0</v>
      </c>
      <c r="G48">
        <f t="shared" si="1"/>
        <v>0</v>
      </c>
    </row>
    <row r="49" spans="1:7">
      <c r="A49" s="11" t="e">
        <f>'MAIN SHEET'!#REF!</f>
        <v>#REF!</v>
      </c>
      <c r="F49">
        <f t="shared" si="0"/>
        <v>0</v>
      </c>
      <c r="G49">
        <f t="shared" si="1"/>
        <v>0</v>
      </c>
    </row>
    <row r="50" spans="1:7">
      <c r="A50" s="11" t="e">
        <f>'MAIN SHEET'!#REF!</f>
        <v>#REF!</v>
      </c>
      <c r="F50">
        <f t="shared" si="0"/>
        <v>0</v>
      </c>
      <c r="G50">
        <f t="shared" si="1"/>
        <v>0</v>
      </c>
    </row>
    <row r="51" spans="1:7">
      <c r="A51" s="11" t="e">
        <f>'MAIN SHEET'!#REF!</f>
        <v>#REF!</v>
      </c>
      <c r="F51">
        <f t="shared" si="0"/>
        <v>0</v>
      </c>
      <c r="G51">
        <f t="shared" si="1"/>
        <v>0</v>
      </c>
    </row>
    <row r="52" spans="1:7">
      <c r="A52" s="11" t="e">
        <f>'MAIN SHEET'!#REF!</f>
        <v>#REF!</v>
      </c>
    </row>
  </sheetData>
  <phoneticPr fontId="0" type="noConversion"/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 xr3:uid="{78B4E459-6924-5F8B-B7BA-2DD04133E49E}">
      <selection activeCell="A12" sqref="A12"/>
    </sheetView>
  </sheetViews>
  <sheetFormatPr defaultColWidth="8.85546875" defaultRowHeight="12.75"/>
  <sheetData>
    <row r="1" spans="1:2">
      <c r="A1">
        <v>0</v>
      </c>
      <c r="B1" t="s">
        <v>49</v>
      </c>
    </row>
    <row r="2" spans="1:2">
      <c r="A2">
        <v>62.5</v>
      </c>
      <c r="B2" t="s">
        <v>66</v>
      </c>
    </row>
    <row r="3" spans="1:2">
      <c r="A3">
        <v>66.5</v>
      </c>
      <c r="B3" t="s">
        <v>91</v>
      </c>
    </row>
    <row r="4" spans="1:2">
      <c r="A4">
        <v>69.5</v>
      </c>
      <c r="B4" t="s">
        <v>92</v>
      </c>
    </row>
    <row r="5" spans="1:2">
      <c r="A5">
        <v>72.5</v>
      </c>
      <c r="B5" t="s">
        <v>36</v>
      </c>
    </row>
    <row r="6" spans="1:2">
      <c r="A6">
        <v>76.5</v>
      </c>
      <c r="B6" t="s">
        <v>32</v>
      </c>
    </row>
    <row r="7" spans="1:2">
      <c r="A7">
        <v>79.5</v>
      </c>
      <c r="B7" t="s">
        <v>30</v>
      </c>
    </row>
    <row r="8" spans="1:2">
      <c r="A8">
        <v>82.5</v>
      </c>
      <c r="B8" t="s">
        <v>24</v>
      </c>
    </row>
    <row r="9" spans="1:2">
      <c r="A9">
        <v>86.5</v>
      </c>
      <c r="B9" t="s">
        <v>39</v>
      </c>
    </row>
    <row r="10" spans="1:2">
      <c r="A10">
        <v>89.5</v>
      </c>
      <c r="B10" t="s">
        <v>34</v>
      </c>
    </row>
    <row r="11" spans="1:2">
      <c r="A11">
        <v>92.45</v>
      </c>
      <c r="B11" t="s">
        <v>28</v>
      </c>
    </row>
    <row r="12" spans="1:2">
      <c r="A12">
        <v>96.5</v>
      </c>
      <c r="B12" t="s">
        <v>20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Tono Ramirez</dc:creator>
  <cp:keywords/>
  <dc:description/>
  <cp:lastModifiedBy>Tono Ramirez</cp:lastModifiedBy>
  <cp:revision/>
  <dcterms:created xsi:type="dcterms:W3CDTF">2010-09-17T19:45:39Z</dcterms:created>
  <dcterms:modified xsi:type="dcterms:W3CDTF">2017-07-06T18:08:15Z</dcterms:modified>
  <cp:category/>
  <cp:contentStatus/>
</cp:coreProperties>
</file>