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780" windowWidth="18760" windowHeight="18260" tabRatio="500" activeTab="0"/>
  </bookViews>
  <sheets>
    <sheet name="Summary" sheetId="1" r:id="rId1"/>
    <sheet name="VP1 &amp; Bud &amp; Pers" sheetId="2" r:id="rId2"/>
    <sheet name="College Services" sheetId="3" r:id="rId3"/>
    <sheet name="Tech Res Group" sheetId="4" r:id="rId4"/>
  </sheets>
  <definedNames/>
  <calcPr fullCalcOnLoad="1"/>
</workbook>
</file>

<file path=xl/sharedStrings.xml><?xml version="1.0" encoding="utf-8"?>
<sst xmlns="http://schemas.openxmlformats.org/spreadsheetml/2006/main" count="135" uniqueCount="95">
  <si>
    <t>B-Budget Reduction</t>
  </si>
  <si>
    <t>Campus Center Custodians (campus center fund)</t>
  </si>
  <si>
    <t>Administrative Assistant</t>
  </si>
  <si>
    <t>Manager of Custodial Operations</t>
  </si>
  <si>
    <t>Postal Assistant</t>
  </si>
  <si>
    <t xml:space="preserve">WHAT WOULD BE LEFT AFTER REDUCTIONS:                                                                                                 </t>
  </si>
  <si>
    <t>Transfer (Meas C)</t>
  </si>
  <si>
    <t>CSEA</t>
  </si>
  <si>
    <t>Provide a brief synopsis of the process used to arrive at the recommendations.</t>
  </si>
  <si>
    <t>Reductions Plan:</t>
  </si>
  <si>
    <t>Lists several bullet points using the following:</t>
  </si>
  <si>
    <t>IMPACTS TO THE PROGRAMMATIC, SERVICES, AND  OPERATIONAL:</t>
  </si>
  <si>
    <t>COLLABORATIVE/SHARED GOVERNANCE PROCESS:</t>
  </si>
  <si>
    <t>Unit</t>
  </si>
  <si>
    <t>FTE</t>
  </si>
  <si>
    <t>ACE</t>
  </si>
  <si>
    <t>Action</t>
  </si>
  <si>
    <t>Transfer (DASB)</t>
  </si>
  <si>
    <t xml:space="preserve">Accountant                    </t>
  </si>
  <si>
    <t>Eliminate</t>
  </si>
  <si>
    <t>Total</t>
  </si>
  <si>
    <t xml:space="preserve">Accounting Assistant          </t>
  </si>
  <si>
    <t>1 Staff persons in Finance &amp; Educational Resources</t>
  </si>
  <si>
    <t>3 Staff persons in Cashiering Services</t>
  </si>
  <si>
    <t>2 Staff persons in Student Accounts</t>
  </si>
  <si>
    <t>2 Staff persons in Budget &amp; Personnel</t>
  </si>
  <si>
    <t>Associate Vice President</t>
  </si>
  <si>
    <t>TRG would be comprised of five full time staff, one supervisor. Staff would be allocated to web technical support, web content development, continued (though reduced) support for online classes, support for audio/video/multimedia production, continued delivery of audio and video instructional content via TV, streaming video servers and iTunesU,  design engineering for new classroom, audio, video and multi-media facilities. There would be no capacity to take on new technology projects outside the boundaries of those listed in this paragraph, nor would there be any capacity to grow Distance Learning. Current menu of services will be streamlined.</t>
  </si>
  <si>
    <t>Tightening of deadlines; no late acceptance of documents (for any reason)</t>
  </si>
  <si>
    <t>Budget Reduction</t>
  </si>
  <si>
    <t>Longer wait period for all services: custodial, cashiering, personnel, etc.</t>
  </si>
  <si>
    <t>IMPACTS TO THE PROGRAM, SERVICES, AND OPERATIONS:</t>
  </si>
  <si>
    <t>Current Budget:</t>
  </si>
  <si>
    <t>Reductions Target:</t>
  </si>
  <si>
    <t>1 Vice President</t>
  </si>
  <si>
    <t>1 Director of Budget &amp; Personnel</t>
  </si>
  <si>
    <t>Over the course of several weeks, staff spoke casually about different scenarios for cost reductions, including cancellation of Nextel Phone services, voluntary reductions in weekly hours and elimination of student employees. Due to contract issues, our choices were limited to items that did not require union negotiations. Our group, seven staff and one supervisor, met for a proposed one hour meeting; three and one half hours later, we had developed three different scenarios. One of the scenarios was dropped due to possible classified contract issues. The final choice was made by the department supervisor, based on the lowest impact on critical campus services.</t>
  </si>
  <si>
    <t>Reductions Plan:</t>
  </si>
  <si>
    <t>Grounds Supervisor</t>
  </si>
  <si>
    <t>ACE</t>
  </si>
  <si>
    <t>Lists several bullet points using the following:</t>
  </si>
  <si>
    <t>Campus environment well below AAPA  standards - APPA’s Custodial Staffing Guidelines for Educational Facilities</t>
  </si>
  <si>
    <t>Amount</t>
  </si>
  <si>
    <t>What would be left after reductions:</t>
  </si>
  <si>
    <t>Level 5 – Unkempt Neglect. Each custodian would clean 45600 sqft to maintain this level of "cleanliness"</t>
  </si>
  <si>
    <t>Untimely trash pick-ups; dingy campus</t>
  </si>
  <si>
    <t>Dirty bathrooms; trashy parking lots</t>
  </si>
  <si>
    <t>Damaged reputation as an aesthetically pleasing and beautiful campus</t>
  </si>
  <si>
    <t>What would be left after reductions:</t>
  </si>
  <si>
    <t>Provide a brief synopsis of the process used to arrive at the recommendations.</t>
  </si>
  <si>
    <t>Lists several bullet points using the following:</t>
  </si>
  <si>
    <t>Reductions Plan:</t>
  </si>
  <si>
    <t>Shabby classrooms and labs</t>
  </si>
  <si>
    <t>Complaints</t>
  </si>
  <si>
    <t>BUDGET REDUCTION GOAL:</t>
  </si>
  <si>
    <t>Custodians (13) &amp; Maintenance Worker (1)</t>
  </si>
  <si>
    <t>Grounds Persons (3) &amp; Grounds Maintenance Worker (1)</t>
  </si>
  <si>
    <t xml:space="preserve">  </t>
  </si>
  <si>
    <t>Emerg Prep</t>
  </si>
  <si>
    <t xml:space="preserve">Untimely trash pick-ups; dingy campus; </t>
  </si>
  <si>
    <t>No new technology innovations</t>
  </si>
  <si>
    <t>Reduction of time for individual support &amp; services (Banner)</t>
  </si>
  <si>
    <t>Streamlining of existing technology services; possible elimination of others</t>
  </si>
  <si>
    <t>Each department began the conversations within their area by making staff aware of the gravity of the fiscal problem faced by the college.  All staff were invited to participate in the discussion and give input regarding services and cuts. The FER PBT gave input based  on program review information and data.  Final recommendations were presented to the PBT after discussion with the VP of Finance. The PBT agreed on sending forward the reductions plan with the recommendation of full restoration of these important support services as funding becomes available. Shortages in College Services are being covered by a B budget reduction from VP FER.</t>
  </si>
  <si>
    <t>Loss of ability to take on new assignments/projects (Banner)
Loss of ability to process assignments in a timely matter
Loss of services to faculty, staff and management
Tightening of deadlines; no late acceptance of documents (for any reason)</t>
  </si>
  <si>
    <t>B-Budget Reduction from VP FER &amp; Budget &amp; Personnel</t>
  </si>
  <si>
    <t xml:space="preserve">Loss of capacity to grow Distance or Hybrid courses
Loss of ability to take on new online projects
Loss of/reduced support for iTunesU, Catalyst  (course management), Omni Update (web development)
Loss of support for specialized classroom technologies (VPAC, Kirsch, ATC/Creative Arts, Euphrat, Campus Center)
Loss of classroom tech training (TRG is the only group that offers this)
Loss of suppot for Luminus Portal, ECMS, SLO support, campus event A/V support. </t>
  </si>
  <si>
    <t>Transfer (Meas C)</t>
  </si>
  <si>
    <t xml:space="preserve">A/V Systems Engineer </t>
  </si>
  <si>
    <t>F/T Classified</t>
  </si>
  <si>
    <t>F/T Classified</t>
  </si>
  <si>
    <t>F/T Custodial (Vacant)</t>
  </si>
  <si>
    <t xml:space="preserve">F/T Custodial </t>
  </si>
  <si>
    <t>Lists several bullet points using the following:</t>
  </si>
  <si>
    <t>Unit</t>
  </si>
  <si>
    <t>Eliminate</t>
  </si>
  <si>
    <t xml:space="preserve">
</t>
  </si>
  <si>
    <t>Provide a brief synopsis of the process used to arrive at the recommendations.</t>
  </si>
  <si>
    <t>Total</t>
  </si>
  <si>
    <t>We discussed with staff that the Board has charged De Anza to cut approximately $15 million and that our share is $262,000. All staff were invited to participate in the discussion. However, due to contract issues and very little B Budget we had few options. A $9.1 million cut in the instructional area would reduce the number of part-time faculty. Campus Payroll and Campus Personnel would have a reduction in workload as a result. There was a discussion with staff about consolidation of the two areas and the impact on staff. Student Accounts was also reviewed. We will be asking DASB to pick up .75 of the two classified staff that serve them exclusively.  The balance of the reduction target will be covered by the further reduction of B-Budgets in VP FER and Budget &amp; Personnel. The additional approx. $20k will cover the short-fall in the College Services area.</t>
  </si>
  <si>
    <t>Position</t>
  </si>
  <si>
    <t>Unit</t>
  </si>
  <si>
    <t>FTE</t>
  </si>
  <si>
    <t>Position</t>
  </si>
  <si>
    <t>Action</t>
  </si>
  <si>
    <t xml:space="preserve">$ Amount </t>
  </si>
  <si>
    <t>Classified</t>
  </si>
  <si>
    <t>Custodian(filled)</t>
  </si>
  <si>
    <t>Custodian (vacant)</t>
  </si>
  <si>
    <t xml:space="preserve">Classified </t>
  </si>
  <si>
    <t xml:space="preserve">Reductions Goal: </t>
  </si>
  <si>
    <t xml:space="preserve">Current Budget:                                                                                                                                        </t>
  </si>
  <si>
    <t xml:space="preserve"> Unit</t>
  </si>
  <si>
    <t>Position</t>
  </si>
  <si>
    <t>We discussed with staff that the Board has charged De Anza to cut approximately $15 million and that our share is $572,211. We accepted the FER PBT recommendation not to further reduce the 4 grounds crew.   Based on the amount needed to meet the reduction goal, it is determined that approximately 8 positions would have to be eliminated. The shortfall of approx. $20k is being backfilled by B budget from VP FER.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</si>
</sst>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
    <numFmt numFmtId="170" formatCode="_(* #,##0.0_);_(* \(#,##0.0\);_(* &quot;-&quot;??_);_(@_)"/>
    <numFmt numFmtId="171" formatCode="_(* #,##0_);_(* \(#,##0\);_(* &quot;-&quot;??_);_(@_)"/>
    <numFmt numFmtId="172" formatCode="0.0"/>
    <numFmt numFmtId="173" formatCode="_(&quot;$&quot;* #,##0.0_);_(&quot;$&quot;* \(#,##0.0\);_(&quot;$&quot;* &quot;-&quot;??_);_(@_)"/>
    <numFmt numFmtId="174" formatCode="_(&quot;$&quot;* #,##0_);_(&quot;$&quot;* \(#,##0\);_(&quot;$&quot;* &quot;-&quot;??_);_(@_)"/>
    <numFmt numFmtId="175" formatCode="m/d/yyyy"/>
    <numFmt numFmtId="176" formatCode="General"/>
    <numFmt numFmtId="177" formatCode="@"/>
  </numFmts>
  <fonts count="11">
    <font>
      <sz val="10"/>
      <name val="Verdana"/>
      <family val="0"/>
    </font>
    <font>
      <b/>
      <sz val="10"/>
      <name val="Verdana"/>
      <family val="0"/>
    </font>
    <font>
      <i/>
      <sz val="10"/>
      <name val="Verdana"/>
      <family val="0"/>
    </font>
    <font>
      <b/>
      <i/>
      <sz val="10"/>
      <name val="Verdana"/>
      <family val="0"/>
    </font>
    <font>
      <sz val="8"/>
      <name val="Verdana"/>
      <family val="0"/>
    </font>
    <font>
      <sz val="10"/>
      <color indexed="10"/>
      <name val="Verdana"/>
      <family val="0"/>
    </font>
    <font>
      <u val="single"/>
      <sz val="15"/>
      <color indexed="12"/>
      <name val="Verdana"/>
      <family val="0"/>
    </font>
    <font>
      <u val="single"/>
      <sz val="15"/>
      <color indexed="61"/>
      <name val="Verdana"/>
      <family val="0"/>
    </font>
    <font>
      <b/>
      <sz val="10"/>
      <color indexed="10"/>
      <name val="Verdana"/>
      <family val="0"/>
    </font>
    <font>
      <sz val="10"/>
      <color indexed="14"/>
      <name val="Verdana"/>
      <family val="0"/>
    </font>
    <font>
      <sz val="10"/>
      <color indexed="8"/>
      <name val="Verdana"/>
      <family val="0"/>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5" fillId="0" borderId="0" xfId="0" applyFont="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pplyProtection="1">
      <alignment horizontal="left" vertical="top"/>
      <protection locked="0"/>
    </xf>
    <xf numFmtId="0" fontId="0" fillId="0" borderId="0" xfId="0" applyFont="1" applyAlignment="1" applyProtection="1">
      <alignment horizontal="left" vertical="top" wrapText="1"/>
      <protection locked="0"/>
    </xf>
    <xf numFmtId="0" fontId="0" fillId="0" borderId="1" xfId="0" applyFont="1" applyBorder="1" applyAlignment="1">
      <alignment/>
    </xf>
    <xf numFmtId="0" fontId="10" fillId="0" borderId="2" xfId="0" applyFont="1" applyBorder="1" applyAlignment="1">
      <alignment/>
    </xf>
    <xf numFmtId="0" fontId="0" fillId="0" borderId="3" xfId="0" applyFont="1" applyBorder="1" applyAlignment="1">
      <alignment/>
    </xf>
    <xf numFmtId="0" fontId="0" fillId="0" borderId="1" xfId="0" applyFont="1" applyBorder="1" applyAlignment="1">
      <alignment/>
    </xf>
    <xf numFmtId="174" fontId="0" fillId="0" borderId="4" xfId="17" applyNumberFormat="1" applyFont="1" applyBorder="1" applyAlignment="1">
      <alignment/>
    </xf>
    <xf numFmtId="2" fontId="0" fillId="0" borderId="1" xfId="0" applyNumberFormat="1" applyFont="1" applyBorder="1" applyAlignment="1">
      <alignment/>
    </xf>
    <xf numFmtId="171" fontId="0" fillId="0" borderId="4" xfId="15" applyNumberFormat="1" applyFont="1" applyBorder="1" applyAlignment="1">
      <alignment/>
    </xf>
    <xf numFmtId="0" fontId="10" fillId="0" borderId="0" xfId="0" applyFont="1" applyBorder="1" applyAlignment="1">
      <alignment/>
    </xf>
    <xf numFmtId="171" fontId="0" fillId="0" borderId="1" xfId="15" applyNumberFormat="1" applyFont="1" applyBorder="1" applyAlignment="1">
      <alignment/>
    </xf>
    <xf numFmtId="0" fontId="0" fillId="0" borderId="0" xfId="0" applyFont="1" applyAlignment="1">
      <alignment/>
    </xf>
    <xf numFmtId="174" fontId="0" fillId="0" borderId="0" xfId="17" applyNumberFormat="1" applyFont="1" applyAlignment="1">
      <alignment/>
    </xf>
    <xf numFmtId="0" fontId="0" fillId="0" borderId="0" xfId="0" applyFont="1" applyAlignment="1">
      <alignment/>
    </xf>
    <xf numFmtId="0" fontId="1" fillId="0" borderId="0" xfId="0" applyFont="1" applyAlignment="1">
      <alignment horizontal="center"/>
    </xf>
    <xf numFmtId="174" fontId="0" fillId="0" borderId="0" xfId="17" applyNumberFormat="1" applyFont="1" applyAlignment="1">
      <alignment/>
    </xf>
    <xf numFmtId="9" fontId="0" fillId="0" borderId="0" xfId="21" applyFont="1" applyAlignment="1">
      <alignment/>
    </xf>
    <xf numFmtId="0" fontId="1" fillId="0" borderId="0" xfId="0" applyFont="1" applyAlignment="1">
      <alignment/>
    </xf>
    <xf numFmtId="0" fontId="0" fillId="0" borderId="0" xfId="0" applyFont="1" applyAlignment="1">
      <alignment/>
    </xf>
    <xf numFmtId="0" fontId="10" fillId="0" borderId="3" xfId="0" applyFont="1" applyBorder="1" applyAlignment="1">
      <alignment/>
    </xf>
    <xf numFmtId="171" fontId="0" fillId="0" borderId="0" xfId="0" applyNumberFormat="1" applyFont="1" applyAlignment="1">
      <alignment/>
    </xf>
    <xf numFmtId="0" fontId="0" fillId="0" borderId="1" xfId="0" applyFont="1" applyBorder="1" applyAlignment="1">
      <alignment vertical="top" wrapText="1"/>
    </xf>
    <xf numFmtId="6" fontId="0" fillId="0" borderId="1" xfId="0" applyNumberFormat="1" applyFont="1" applyBorder="1" applyAlignment="1">
      <alignment vertical="top" wrapText="1"/>
    </xf>
    <xf numFmtId="0" fontId="0" fillId="0" borderId="0" xfId="0"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left"/>
    </xf>
    <xf numFmtId="174" fontId="0" fillId="0" borderId="1" xfId="17" applyNumberFormat="1" applyFont="1" applyBorder="1" applyAlignment="1">
      <alignment/>
    </xf>
    <xf numFmtId="171" fontId="0" fillId="0" borderId="1" xfId="15" applyNumberFormat="1" applyFont="1" applyBorder="1" applyAlignment="1">
      <alignment/>
    </xf>
    <xf numFmtId="6" fontId="0" fillId="0" borderId="0" xfId="0" applyNumberFormat="1" applyFont="1" applyAlignment="1">
      <alignment/>
    </xf>
    <xf numFmtId="6" fontId="0" fillId="0" borderId="0" xfId="17" applyNumberFormat="1" applyFont="1" applyAlignment="1">
      <alignment horizontal="left"/>
    </xf>
    <xf numFmtId="49" fontId="0" fillId="0" borderId="0" xfId="0" applyNumberFormat="1" applyFont="1" applyAlignment="1">
      <alignment vertical="top"/>
    </xf>
    <xf numFmtId="174" fontId="0" fillId="0" borderId="0" xfId="17" applyNumberFormat="1" applyFont="1" applyAlignment="1">
      <alignment horizontal="left" vertical="top" wrapText="1" indent="1"/>
    </xf>
    <xf numFmtId="174" fontId="0" fillId="0" borderId="0" xfId="17" applyNumberFormat="1" applyFont="1" applyAlignment="1">
      <alignment horizontal="left" indent="1"/>
    </xf>
    <xf numFmtId="0" fontId="1" fillId="0" borderId="1" xfId="0" applyFont="1" applyBorder="1" applyAlignment="1">
      <alignment/>
    </xf>
    <xf numFmtId="2" fontId="1" fillId="0" borderId="4" xfId="0" applyNumberFormat="1" applyFont="1" applyBorder="1" applyAlignment="1">
      <alignment/>
    </xf>
    <xf numFmtId="0" fontId="1" fillId="0" borderId="3" xfId="0" applyFont="1" applyBorder="1" applyAlignment="1">
      <alignment/>
    </xf>
    <xf numFmtId="174" fontId="1" fillId="0" borderId="5" xfId="17" applyNumberFormat="1" applyFont="1" applyBorder="1" applyAlignment="1">
      <alignment horizontal="left" indent="1"/>
    </xf>
    <xf numFmtId="0" fontId="1" fillId="0" borderId="0" xfId="0" applyFont="1" applyAlignment="1">
      <alignment horizontal="left" wrapText="1"/>
    </xf>
    <xf numFmtId="0" fontId="1" fillId="0" borderId="0" xfId="0" applyFont="1" applyAlignment="1">
      <alignment horizontal="left"/>
    </xf>
    <xf numFmtId="0" fontId="1" fillId="0" borderId="6" xfId="0" applyFont="1" applyBorder="1" applyAlignment="1">
      <alignment horizontal="center"/>
    </xf>
    <xf numFmtId="0" fontId="1" fillId="0" borderId="0" xfId="0" applyFont="1" applyAlignment="1">
      <alignment horizontal="right"/>
    </xf>
    <xf numFmtId="174" fontId="1" fillId="0" borderId="5" xfId="17" applyNumberFormat="1"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xf>
    <xf numFmtId="0" fontId="1" fillId="0" borderId="1" xfId="0" applyFont="1" applyBorder="1" applyAlignment="1">
      <alignment vertical="top" wrapText="1"/>
    </xf>
    <xf numFmtId="6" fontId="1" fillId="0" borderId="5" xfId="0" applyNumberFormat="1"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xf>
    <xf numFmtId="6" fontId="1" fillId="0" borderId="0" xfId="0" applyNumberFormat="1" applyFont="1" applyBorder="1" applyAlignment="1">
      <alignment vertical="top" wrapText="1"/>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4" xfId="0" applyBorder="1" applyAlignment="1">
      <alignment/>
    </xf>
    <xf numFmtId="0" fontId="1" fillId="0" borderId="3" xfId="0" applyFont="1" applyBorder="1" applyAlignment="1">
      <alignment/>
    </xf>
    <xf numFmtId="0" fontId="1" fillId="0" borderId="4" xfId="0" applyFont="1" applyBorder="1" applyAlignment="1">
      <alignment/>
    </xf>
    <xf numFmtId="0" fontId="0" fillId="0" borderId="0" xfId="0" applyFont="1" applyAlignment="1">
      <alignment horizontal="left" vertical="top" wrapText="1"/>
    </xf>
    <xf numFmtId="0" fontId="0" fillId="0" borderId="0" xfId="0" applyAlignment="1">
      <alignment wrapText="1"/>
    </xf>
    <xf numFmtId="0" fontId="1" fillId="0" borderId="6" xfId="0" applyFont="1" applyBorder="1" applyAlignment="1">
      <alignment horizontal="center"/>
    </xf>
    <xf numFmtId="0" fontId="0" fillId="0" borderId="3" xfId="0" applyBorder="1" applyAlignment="1">
      <alignment/>
    </xf>
    <xf numFmtId="0" fontId="10" fillId="0" borderId="2" xfId="0" applyFont="1" applyBorder="1" applyAlignment="1">
      <alignment/>
    </xf>
    <xf numFmtId="0" fontId="0" fillId="0" borderId="0" xfId="0" applyFont="1" applyAlignment="1">
      <alignment vertical="center" wrapText="1"/>
    </xf>
    <xf numFmtId="0" fontId="0" fillId="0" borderId="0" xfId="0" applyFont="1" applyAlignment="1">
      <alignment horizontal="left" wrapText="1" indent="1"/>
    </xf>
    <xf numFmtId="0" fontId="0" fillId="0" borderId="0" xfId="0" applyFont="1" applyAlignment="1">
      <alignment vertical="top" wrapText="1"/>
    </xf>
    <xf numFmtId="0" fontId="0" fillId="0" borderId="0" xfId="0" applyAlignment="1">
      <alignment/>
    </xf>
    <xf numFmtId="0" fontId="0" fillId="0" borderId="2" xfId="0" applyFont="1" applyBorder="1" applyAlignment="1">
      <alignment/>
    </xf>
    <xf numFmtId="0" fontId="0" fillId="0" borderId="4" xfId="0" applyFont="1" applyBorder="1" applyAlignment="1">
      <alignment/>
    </xf>
    <xf numFmtId="0" fontId="0" fillId="0" borderId="0" xfId="0" applyFont="1" applyAlignment="1" applyProtection="1">
      <alignment horizontal="left" vertical="top" wrapText="1"/>
      <protection locked="0"/>
    </xf>
    <xf numFmtId="0" fontId="0" fillId="0" borderId="0" xfId="0" applyNumberFormat="1" applyFont="1" applyAlignment="1" applyProtection="1">
      <alignment horizontal="left" vertical="top" wrapText="1"/>
      <protection locked="0"/>
    </xf>
    <xf numFmtId="0" fontId="0" fillId="0" borderId="0" xfId="0" applyFont="1" applyAlignment="1">
      <alignment/>
    </xf>
    <xf numFmtId="0" fontId="1" fillId="0" borderId="0" xfId="0" applyFont="1" applyAlignment="1">
      <alignment/>
    </xf>
    <xf numFmtId="0" fontId="0" fillId="0" borderId="0" xfId="0" applyAlignment="1">
      <alignment vertical="top"/>
    </xf>
    <xf numFmtId="0" fontId="0" fillId="0" borderId="2" xfId="0" applyFont="1" applyBorder="1" applyAlignment="1">
      <alignment vertical="top" wrapText="1"/>
    </xf>
    <xf numFmtId="0" fontId="0" fillId="0" borderId="4" xfId="0" applyBorder="1" applyAlignment="1">
      <alignment vertical="top" wrapText="1"/>
    </xf>
    <xf numFmtId="0" fontId="1" fillId="0" borderId="2" xfId="0" applyFont="1" applyBorder="1" applyAlignment="1">
      <alignment/>
    </xf>
    <xf numFmtId="0" fontId="0"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tabSelected="1" zoomScale="150" zoomScaleNormal="150" workbookViewId="0" topLeftCell="A9">
      <selection activeCell="D35" sqref="D35"/>
    </sheetView>
  </sheetViews>
  <sheetFormatPr defaultColWidth="10.25390625" defaultRowHeight="12.75"/>
  <cols>
    <col min="1" max="1" width="5.25390625" style="19" customWidth="1"/>
    <col min="2" max="2" width="6.00390625" style="19" customWidth="1"/>
    <col min="3" max="4" width="10.125" style="19" customWidth="1"/>
    <col min="5" max="5" width="18.375" style="19" customWidth="1"/>
    <col min="6" max="6" width="4.75390625" style="19" customWidth="1"/>
    <col min="7" max="7" width="14.375" style="19" customWidth="1"/>
    <col min="8" max="16384" width="10.25390625" style="19" customWidth="1"/>
  </cols>
  <sheetData>
    <row r="1" spans="1:6" s="17" customFormat="1" ht="18" customHeight="1">
      <c r="A1" s="3" t="s">
        <v>54</v>
      </c>
      <c r="B1" s="4"/>
      <c r="C1" s="4"/>
      <c r="D1" s="4"/>
      <c r="E1" s="1"/>
      <c r="F1" s="2"/>
    </row>
    <row r="2" spans="2:5" s="17" customFormat="1" ht="12.75">
      <c r="B2" s="17" t="s">
        <v>32</v>
      </c>
      <c r="E2" s="36">
        <v>5020139</v>
      </c>
    </row>
    <row r="3" spans="1:7" s="4" customFormat="1" ht="12.75">
      <c r="A3" s="20"/>
      <c r="B3" s="4" t="s">
        <v>33</v>
      </c>
      <c r="E3" s="36">
        <v>1066860</v>
      </c>
      <c r="F3" s="22">
        <f>E3/E2</f>
        <v>0.2125160279426526</v>
      </c>
      <c r="G3" s="4" t="s">
        <v>29</v>
      </c>
    </row>
    <row r="4" spans="1:5" s="4" customFormat="1" ht="12.75">
      <c r="A4" s="20"/>
      <c r="E4" s="21"/>
    </row>
    <row r="5" s="4" customFormat="1" ht="12.75">
      <c r="A5" s="3" t="s">
        <v>12</v>
      </c>
    </row>
    <row r="6" s="4" customFormat="1" ht="12.75">
      <c r="A6" s="4" t="s">
        <v>8</v>
      </c>
    </row>
    <row r="8" spans="1:7" s="4" customFormat="1" ht="109.5" customHeight="1">
      <c r="A8" s="63" t="s">
        <v>63</v>
      </c>
      <c r="B8" s="64"/>
      <c r="C8" s="64"/>
      <c r="D8" s="64"/>
      <c r="E8" s="64"/>
      <c r="F8" s="64"/>
      <c r="G8" s="64"/>
    </row>
    <row r="9" s="4" customFormat="1" ht="12.75"/>
    <row r="10" spans="1:6" s="4" customFormat="1" ht="12.75">
      <c r="A10" s="3" t="s">
        <v>31</v>
      </c>
      <c r="B10" s="3"/>
      <c r="D10" s="23"/>
      <c r="E10" s="24"/>
      <c r="F10" s="24"/>
    </row>
    <row r="11" s="4" customFormat="1" ht="12.75">
      <c r="A11" s="4" t="s">
        <v>10</v>
      </c>
    </row>
    <row r="12" s="4" customFormat="1" ht="12.75"/>
    <row r="13" s="4" customFormat="1" ht="12.75">
      <c r="C13" s="4" t="s">
        <v>61</v>
      </c>
    </row>
    <row r="14" s="4" customFormat="1" ht="12.75">
      <c r="C14" s="4" t="s">
        <v>28</v>
      </c>
    </row>
    <row r="15" s="4" customFormat="1" ht="12.75">
      <c r="C15" s="4" t="s">
        <v>59</v>
      </c>
    </row>
    <row r="16" s="4" customFormat="1" ht="12.75">
      <c r="C16" s="4" t="s">
        <v>62</v>
      </c>
    </row>
    <row r="17" s="4" customFormat="1" ht="12.75">
      <c r="C17" s="4" t="s">
        <v>60</v>
      </c>
    </row>
    <row r="18" s="4" customFormat="1" ht="12.75">
      <c r="C18" s="4" t="s">
        <v>30</v>
      </c>
    </row>
    <row r="20" s="4" customFormat="1" ht="12.75">
      <c r="A20" s="3" t="s">
        <v>9</v>
      </c>
    </row>
    <row r="22" spans="1:7" s="4" customFormat="1" ht="12.75">
      <c r="A22" s="44" t="s">
        <v>92</v>
      </c>
      <c r="B22" s="20" t="s">
        <v>14</v>
      </c>
      <c r="C22" s="65" t="s">
        <v>93</v>
      </c>
      <c r="D22" s="65"/>
      <c r="E22" s="45" t="s">
        <v>16</v>
      </c>
      <c r="F22" s="46"/>
      <c r="G22" s="47" t="s">
        <v>42</v>
      </c>
    </row>
    <row r="23" spans="1:7" ht="13.5" customHeight="1">
      <c r="A23" s="8" t="s">
        <v>15</v>
      </c>
      <c r="B23" s="8">
        <v>3</v>
      </c>
      <c r="C23" s="9" t="s">
        <v>70</v>
      </c>
      <c r="D23" s="10"/>
      <c r="E23" s="57" t="s">
        <v>19</v>
      </c>
      <c r="F23" s="58"/>
      <c r="G23" s="12">
        <v>293038</v>
      </c>
    </row>
    <row r="24" spans="1:7" ht="13.5" customHeight="1">
      <c r="A24" s="11" t="s">
        <v>15</v>
      </c>
      <c r="B24" s="13">
        <v>1.5</v>
      </c>
      <c r="C24" s="9" t="s">
        <v>69</v>
      </c>
      <c r="D24" s="10"/>
      <c r="E24" s="57" t="s">
        <v>17</v>
      </c>
      <c r="F24" s="58"/>
      <c r="G24" s="14">
        <f>120231+50358</f>
        <v>170589</v>
      </c>
    </row>
    <row r="25" spans="1:7" ht="13.5" customHeight="1">
      <c r="A25" s="11" t="s">
        <v>15</v>
      </c>
      <c r="B25" s="13">
        <v>0.2</v>
      </c>
      <c r="C25" s="9" t="s">
        <v>69</v>
      </c>
      <c r="D25" s="10"/>
      <c r="E25" s="57" t="s">
        <v>6</v>
      </c>
      <c r="F25" s="58"/>
      <c r="G25" s="14">
        <v>30000</v>
      </c>
    </row>
    <row r="26" spans="1:7" ht="13.5" customHeight="1">
      <c r="A26" s="11" t="s">
        <v>7</v>
      </c>
      <c r="B26" s="13">
        <v>1.5</v>
      </c>
      <c r="C26" s="9" t="s">
        <v>71</v>
      </c>
      <c r="D26" s="10"/>
      <c r="E26" s="57" t="s">
        <v>19</v>
      </c>
      <c r="F26" s="58"/>
      <c r="G26" s="14">
        <f>27655+57799</f>
        <v>85454</v>
      </c>
    </row>
    <row r="27" spans="1:7" ht="13.5" customHeight="1">
      <c r="A27" s="11" t="s">
        <v>7</v>
      </c>
      <c r="B27" s="13">
        <v>6</v>
      </c>
      <c r="C27" s="15" t="s">
        <v>72</v>
      </c>
      <c r="D27" s="10"/>
      <c r="E27" s="57" t="s">
        <v>19</v>
      </c>
      <c r="F27" s="58"/>
      <c r="G27" s="14">
        <f>546345-85454</f>
        <v>460891</v>
      </c>
    </row>
    <row r="28" spans="1:7" ht="13.5" customHeight="1">
      <c r="A28" s="11"/>
      <c r="B28" s="11"/>
      <c r="C28" s="10" t="s">
        <v>0</v>
      </c>
      <c r="D28" s="10"/>
      <c r="E28" s="59"/>
      <c r="F28" s="60"/>
      <c r="G28" s="16">
        <f>5000+21889</f>
        <v>26889</v>
      </c>
    </row>
    <row r="29" spans="1:7" ht="13.5" customHeight="1" thickBot="1">
      <c r="A29" s="40" t="s">
        <v>20</v>
      </c>
      <c r="B29" s="41">
        <f>SUM(B23:B28)</f>
        <v>12.2</v>
      </c>
      <c r="C29" s="42"/>
      <c r="D29" s="42"/>
      <c r="E29" s="61"/>
      <c r="F29" s="62"/>
      <c r="G29" s="43">
        <f>SUM(G23:G28)</f>
        <v>1066861</v>
      </c>
    </row>
    <row r="30" ht="13.5" customHeight="1" thickTop="1"/>
    <row r="31" ht="13.5" customHeight="1"/>
    <row r="32" ht="13.5" customHeight="1"/>
    <row r="33" ht="13.5" customHeight="1"/>
    <row r="34" ht="13.5" customHeight="1"/>
    <row r="35" ht="13.5" customHeight="1"/>
    <row r="36" ht="13.5" customHeight="1"/>
    <row r="37" ht="13.5" customHeight="1"/>
  </sheetData>
  <mergeCells count="9">
    <mergeCell ref="E27:F27"/>
    <mergeCell ref="E28:F28"/>
    <mergeCell ref="E29:F29"/>
    <mergeCell ref="A8:G8"/>
    <mergeCell ref="C22:D22"/>
    <mergeCell ref="E23:F23"/>
    <mergeCell ref="E24:F24"/>
    <mergeCell ref="E25:F25"/>
    <mergeCell ref="E26:F26"/>
  </mergeCells>
  <printOptions/>
  <pageMargins left="0.75" right="0.75" top="1.3981481481481481" bottom="1" header="0.5" footer="0.5"/>
  <pageSetup orientation="portrait"/>
  <headerFooter alignWithMargins="0">
    <oddHeader>&amp;C&amp;"Verdana,Bold"FINANCE &amp; EDUCATIONAL RESOURCES PBT
2011-2012 Budget Reductions
Summary Template Office of Finance and Educational Resources
</oddHeader>
  </headerFooter>
</worksheet>
</file>

<file path=xl/worksheets/sheet2.xml><?xml version="1.0" encoding="utf-8"?>
<worksheet xmlns="http://schemas.openxmlformats.org/spreadsheetml/2006/main" xmlns:r="http://schemas.openxmlformats.org/officeDocument/2006/relationships">
  <dimension ref="A1:G32"/>
  <sheetViews>
    <sheetView zoomScale="150" zoomScaleNormal="150" workbookViewId="0" topLeftCell="A13">
      <selection activeCell="C18" sqref="C18:D18"/>
    </sheetView>
  </sheetViews>
  <sheetFormatPr defaultColWidth="10.875" defaultRowHeight="12.75"/>
  <cols>
    <col min="1" max="1" width="5.25390625" style="4" customWidth="1"/>
    <col min="2" max="2" width="5.875" style="4" customWidth="1"/>
    <col min="3" max="3" width="10.875" style="4" customWidth="1"/>
    <col min="4" max="4" width="11.00390625" style="4" customWidth="1"/>
    <col min="5" max="5" width="12.875" style="4" customWidth="1"/>
    <col min="6" max="6" width="6.75390625" style="4" customWidth="1"/>
    <col min="7" max="7" width="15.375" style="4" customWidth="1"/>
    <col min="8" max="16384" width="10.875" style="4" customWidth="1"/>
  </cols>
  <sheetData>
    <row r="1" spans="1:7" s="17" customFormat="1" ht="18" customHeight="1">
      <c r="A1" s="3" t="s">
        <v>54</v>
      </c>
      <c r="B1" s="4"/>
      <c r="C1" s="4"/>
      <c r="D1" s="4"/>
      <c r="E1" s="1"/>
      <c r="F1" s="2"/>
      <c r="G1" s="5"/>
    </row>
    <row r="2" spans="2:5" s="17" customFormat="1" ht="12.75">
      <c r="B2" s="17" t="s">
        <v>32</v>
      </c>
      <c r="E2" s="18">
        <v>1236791</v>
      </c>
    </row>
    <row r="3" spans="1:5" ht="12.75">
      <c r="A3" s="20"/>
      <c r="B3" s="4" t="s">
        <v>33</v>
      </c>
      <c r="E3" s="21">
        <v>262838</v>
      </c>
    </row>
    <row r="4" spans="1:5" ht="12.75">
      <c r="A4" s="20"/>
      <c r="E4" s="21"/>
    </row>
    <row r="5" ht="12.75">
      <c r="A5" s="3" t="s">
        <v>12</v>
      </c>
    </row>
    <row r="6" ht="12.75">
      <c r="A6" s="4" t="s">
        <v>49</v>
      </c>
    </row>
    <row r="8" spans="1:7" ht="136.5" customHeight="1">
      <c r="A8" s="68" t="s">
        <v>79</v>
      </c>
      <c r="B8" s="68"/>
      <c r="C8" s="68"/>
      <c r="D8" s="68"/>
      <c r="E8" s="68"/>
      <c r="F8" s="68"/>
      <c r="G8" s="68"/>
    </row>
    <row r="10" spans="1:6" ht="12.75">
      <c r="A10" s="3" t="s">
        <v>31</v>
      </c>
      <c r="B10" s="3"/>
      <c r="D10" s="23"/>
      <c r="E10" s="24"/>
      <c r="F10" s="24"/>
    </row>
    <row r="11" ht="12.75">
      <c r="A11" s="4" t="s">
        <v>50</v>
      </c>
    </row>
    <row r="13" spans="1:7" ht="57.75" customHeight="1">
      <c r="A13" s="69" t="s">
        <v>64</v>
      </c>
      <c r="B13" s="69"/>
      <c r="C13" s="69"/>
      <c r="D13" s="69"/>
      <c r="E13" s="69"/>
      <c r="F13" s="69"/>
      <c r="G13" s="69"/>
    </row>
    <row r="15" ht="12.75">
      <c r="A15" s="3" t="s">
        <v>51</v>
      </c>
    </row>
    <row r="17" spans="1:7" ht="12.75">
      <c r="A17" s="45" t="s">
        <v>74</v>
      </c>
      <c r="B17" s="20" t="s">
        <v>14</v>
      </c>
      <c r="C17" s="65" t="s">
        <v>93</v>
      </c>
      <c r="D17" s="65"/>
      <c r="E17" s="45" t="s">
        <v>16</v>
      </c>
      <c r="F17" s="46"/>
      <c r="G17" s="47" t="s">
        <v>42</v>
      </c>
    </row>
    <row r="18" spans="1:7" s="19" customFormat="1" ht="13.5" customHeight="1">
      <c r="A18" s="8" t="s">
        <v>15</v>
      </c>
      <c r="B18" s="8">
        <v>1</v>
      </c>
      <c r="C18" s="67" t="s">
        <v>86</v>
      </c>
      <c r="D18" s="60"/>
      <c r="E18" s="57" t="s">
        <v>19</v>
      </c>
      <c r="F18" s="60"/>
      <c r="G18" s="12">
        <v>91263.984</v>
      </c>
    </row>
    <row r="19" spans="1:7" s="19" customFormat="1" ht="13.5" customHeight="1">
      <c r="A19" s="11" t="s">
        <v>15</v>
      </c>
      <c r="B19" s="11">
        <v>1</v>
      </c>
      <c r="C19" s="25" t="s">
        <v>18</v>
      </c>
      <c r="D19" s="10"/>
      <c r="E19" s="57" t="s">
        <v>17</v>
      </c>
      <c r="F19" s="60"/>
      <c r="G19" s="14">
        <v>120231</v>
      </c>
    </row>
    <row r="20" spans="1:7" s="19" customFormat="1" ht="13.5" customHeight="1">
      <c r="A20" s="11" t="s">
        <v>15</v>
      </c>
      <c r="B20" s="13">
        <v>0.5</v>
      </c>
      <c r="C20" s="15" t="s">
        <v>21</v>
      </c>
      <c r="D20" s="10"/>
      <c r="E20" s="57" t="s">
        <v>17</v>
      </c>
      <c r="F20" s="60"/>
      <c r="G20" s="14">
        <v>50358</v>
      </c>
    </row>
    <row r="21" spans="1:7" s="19" customFormat="1" ht="13.5" customHeight="1">
      <c r="A21" s="11"/>
      <c r="B21" s="11"/>
      <c r="C21" s="57" t="s">
        <v>65</v>
      </c>
      <c r="D21" s="66"/>
      <c r="E21" s="66"/>
      <c r="F21" s="60"/>
      <c r="G21" s="16">
        <v>21889</v>
      </c>
    </row>
    <row r="22" spans="1:7" s="19" customFormat="1" ht="13.5" customHeight="1" thickBot="1">
      <c r="A22" s="40" t="s">
        <v>20</v>
      </c>
      <c r="B22" s="41">
        <f>SUM(B18:B21)</f>
        <v>2.5</v>
      </c>
      <c r="C22" s="42"/>
      <c r="D22" s="42"/>
      <c r="E22" s="61"/>
      <c r="F22" s="62"/>
      <c r="G22" s="43">
        <f>SUM(G18:G21)</f>
        <v>283741.984</v>
      </c>
    </row>
    <row r="23" s="19" customFormat="1" ht="13.5" customHeight="1" thickTop="1"/>
    <row r="24" s="19" customFormat="1" ht="13.5" customHeight="1"/>
    <row r="25" ht="13.5" customHeight="1">
      <c r="A25" s="3" t="s">
        <v>48</v>
      </c>
    </row>
    <row r="26" ht="13.5" customHeight="1"/>
    <row r="27" ht="13.5" customHeight="1">
      <c r="B27" s="4" t="s">
        <v>34</v>
      </c>
    </row>
    <row r="28" ht="13.5" customHeight="1">
      <c r="B28" s="4" t="s">
        <v>35</v>
      </c>
    </row>
    <row r="29" ht="13.5" customHeight="1">
      <c r="B29" s="4" t="s">
        <v>22</v>
      </c>
    </row>
    <row r="30" ht="13.5" customHeight="1">
      <c r="B30" s="4" t="s">
        <v>23</v>
      </c>
    </row>
    <row r="31" ht="12.75">
      <c r="B31" s="4" t="s">
        <v>24</v>
      </c>
    </row>
    <row r="32" ht="12.75">
      <c r="B32" s="4" t="s">
        <v>25</v>
      </c>
    </row>
  </sheetData>
  <mergeCells count="9">
    <mergeCell ref="E22:F22"/>
    <mergeCell ref="C21:F21"/>
    <mergeCell ref="C18:D18"/>
    <mergeCell ref="A8:G8"/>
    <mergeCell ref="A13:G13"/>
    <mergeCell ref="C17:D17"/>
    <mergeCell ref="E18:F18"/>
    <mergeCell ref="E19:F19"/>
    <mergeCell ref="E20:F20"/>
  </mergeCells>
  <printOptions/>
  <pageMargins left="0.75" right="0.75" top="1.4351851851851851" bottom="0.6388888888888888" header="0.5555555555555556" footer="0.5"/>
  <pageSetup orientation="portrait"/>
  <headerFooter alignWithMargins="0">
    <oddHeader>&amp;C&amp;"Verdana Bold,Regular"FINANCE &amp; EDUCATIONAL RESOURCES PBT
2011-2013 Budget Reductions
Summary Template Office of FER and Office of Budget &amp; Personnel
</oddHeader>
  </headerFooter>
</worksheet>
</file>

<file path=xl/worksheets/sheet3.xml><?xml version="1.0" encoding="utf-8"?>
<worksheet xmlns="http://schemas.openxmlformats.org/spreadsheetml/2006/main" xmlns:r="http://schemas.openxmlformats.org/officeDocument/2006/relationships">
  <dimension ref="A1:G39"/>
  <sheetViews>
    <sheetView zoomScale="150" zoomScaleNormal="150" workbookViewId="0" topLeftCell="A10">
      <selection activeCell="E30" sqref="E30"/>
    </sheetView>
  </sheetViews>
  <sheetFormatPr defaultColWidth="11.00390625" defaultRowHeight="12.75" customHeight="1"/>
  <cols>
    <col min="1" max="1" width="6.25390625" style="4" customWidth="1"/>
    <col min="2" max="2" width="7.375" style="4" customWidth="1"/>
    <col min="3" max="3" width="10.75390625" style="4" customWidth="1"/>
    <col min="4" max="4" width="8.625" style="4" customWidth="1"/>
    <col min="5" max="5" width="11.25390625" style="4" customWidth="1"/>
    <col min="6" max="6" width="7.625" style="4" customWidth="1"/>
    <col min="7" max="7" width="16.75390625" style="4" customWidth="1"/>
    <col min="8" max="16384" width="10.75390625" style="4" customWidth="1"/>
  </cols>
  <sheetData>
    <row r="1" spans="1:6" s="17" customFormat="1" ht="12.75" customHeight="1">
      <c r="A1" s="3" t="s">
        <v>54</v>
      </c>
      <c r="B1" s="4"/>
      <c r="C1" s="4"/>
      <c r="D1" s="4"/>
      <c r="E1" s="1"/>
      <c r="F1" s="1"/>
    </row>
    <row r="2" spans="2:5" s="17" customFormat="1" ht="12.75" customHeight="1">
      <c r="B2" s="17" t="s">
        <v>32</v>
      </c>
      <c r="E2" s="18">
        <v>2692554</v>
      </c>
    </row>
    <row r="3" spans="1:5" ht="12.75" customHeight="1">
      <c r="A3" s="20"/>
      <c r="B3" s="4" t="s">
        <v>33</v>
      </c>
      <c r="E3" s="21">
        <v>572211</v>
      </c>
    </row>
    <row r="4" spans="1:5" ht="12.75" customHeight="1">
      <c r="A4" s="20"/>
      <c r="E4" s="21"/>
    </row>
    <row r="5" ht="12.75" customHeight="1">
      <c r="A5" s="3" t="s">
        <v>12</v>
      </c>
    </row>
    <row r="6" ht="12.75" customHeight="1">
      <c r="A6" s="4" t="s">
        <v>77</v>
      </c>
    </row>
    <row r="8" spans="1:7" ht="78" customHeight="1">
      <c r="A8" s="70" t="s">
        <v>94</v>
      </c>
      <c r="B8" s="71"/>
      <c r="C8" s="71"/>
      <c r="D8" s="71"/>
      <c r="E8" s="71"/>
      <c r="F8" s="71"/>
      <c r="G8" s="71"/>
    </row>
    <row r="10" ht="12.75" customHeight="1">
      <c r="A10" s="3" t="s">
        <v>11</v>
      </c>
    </row>
    <row r="11" ht="12.75" customHeight="1">
      <c r="A11" s="4" t="s">
        <v>40</v>
      </c>
    </row>
    <row r="13" spans="2:7" s="6" customFormat="1" ht="27.75" customHeight="1">
      <c r="B13" s="74" t="s">
        <v>41</v>
      </c>
      <c r="C13" s="74"/>
      <c r="D13" s="74"/>
      <c r="E13" s="74"/>
      <c r="F13" s="74"/>
      <c r="G13" s="74"/>
    </row>
    <row r="14" spans="2:7" s="7" customFormat="1" ht="27.75" customHeight="1">
      <c r="B14" s="75" t="s">
        <v>44</v>
      </c>
      <c r="C14" s="75"/>
      <c r="D14" s="75"/>
      <c r="E14" s="75"/>
      <c r="F14" s="75"/>
      <c r="G14" s="75"/>
    </row>
    <row r="15" s="6" customFormat="1" ht="12.75">
      <c r="B15" s="6" t="s">
        <v>45</v>
      </c>
    </row>
    <row r="16" s="6" customFormat="1" ht="12.75">
      <c r="B16" s="6" t="s">
        <v>46</v>
      </c>
    </row>
    <row r="17" s="6" customFormat="1" ht="12.75">
      <c r="B17" s="6" t="s">
        <v>52</v>
      </c>
    </row>
    <row r="18" s="6" customFormat="1" ht="12.75">
      <c r="B18" s="6" t="s">
        <v>53</v>
      </c>
    </row>
    <row r="19" s="6" customFormat="1" ht="12.75">
      <c r="B19" s="6" t="s">
        <v>47</v>
      </c>
    </row>
    <row r="21" ht="12.75" customHeight="1">
      <c r="A21" s="3" t="s">
        <v>37</v>
      </c>
    </row>
    <row r="23" spans="1:7" ht="12.75" customHeight="1">
      <c r="A23" s="45" t="s">
        <v>13</v>
      </c>
      <c r="B23" s="20" t="s">
        <v>14</v>
      </c>
      <c r="C23" s="65" t="s">
        <v>80</v>
      </c>
      <c r="D23" s="65"/>
      <c r="E23" s="45" t="s">
        <v>16</v>
      </c>
      <c r="F23" s="20"/>
      <c r="G23" s="47" t="s">
        <v>42</v>
      </c>
    </row>
    <row r="24" spans="1:7" ht="12.75" customHeight="1">
      <c r="A24" s="8" t="s">
        <v>7</v>
      </c>
      <c r="B24" s="8">
        <v>1.5</v>
      </c>
      <c r="C24" s="8" t="s">
        <v>88</v>
      </c>
      <c r="D24" s="8"/>
      <c r="E24" s="72" t="s">
        <v>19</v>
      </c>
      <c r="F24" s="60"/>
      <c r="G24" s="33">
        <f>27655.11+57799</f>
        <v>85454.11</v>
      </c>
    </row>
    <row r="25" spans="1:7" ht="12.75" customHeight="1">
      <c r="A25" s="8" t="s">
        <v>7</v>
      </c>
      <c r="B25" s="8">
        <v>6</v>
      </c>
      <c r="C25" s="8" t="s">
        <v>87</v>
      </c>
      <c r="D25" s="8"/>
      <c r="E25" s="72" t="s">
        <v>19</v>
      </c>
      <c r="F25" s="73"/>
      <c r="G25" s="34">
        <v>460891</v>
      </c>
    </row>
    <row r="26" spans="1:7" ht="12.75" customHeight="1">
      <c r="A26" s="8"/>
      <c r="B26" s="8"/>
      <c r="C26" s="8" t="s">
        <v>0</v>
      </c>
      <c r="D26" s="8"/>
      <c r="E26" s="72" t="s">
        <v>58</v>
      </c>
      <c r="F26" s="73"/>
      <c r="G26" s="34">
        <v>5000</v>
      </c>
    </row>
    <row r="27" spans="1:7" ht="12.75" customHeight="1" thickBot="1">
      <c r="A27" s="40" t="s">
        <v>78</v>
      </c>
      <c r="B27" s="40">
        <f>SUM(B24:B26)</f>
        <v>7.5</v>
      </c>
      <c r="C27" s="42"/>
      <c r="D27" s="61"/>
      <c r="E27" s="61"/>
      <c r="F27" s="62"/>
      <c r="G27" s="48">
        <f>SUM(G24:G26)</f>
        <v>551345.11</v>
      </c>
    </row>
    <row r="28" ht="12.75" customHeight="1" thickTop="1"/>
    <row r="29" spans="1:7" ht="12.75" customHeight="1">
      <c r="A29" s="3" t="s">
        <v>43</v>
      </c>
      <c r="G29" s="26"/>
    </row>
    <row r="31" spans="2:3" ht="12.75" customHeight="1">
      <c r="B31" s="4">
        <v>1</v>
      </c>
      <c r="C31" s="4" t="s">
        <v>26</v>
      </c>
    </row>
    <row r="32" spans="2:3" ht="12.75" customHeight="1">
      <c r="B32" s="4">
        <v>1</v>
      </c>
      <c r="C32" s="4" t="s">
        <v>2</v>
      </c>
    </row>
    <row r="33" spans="2:3" ht="12.75" customHeight="1">
      <c r="B33" s="4">
        <v>1</v>
      </c>
      <c r="C33" s="4" t="s">
        <v>3</v>
      </c>
    </row>
    <row r="34" spans="2:3" ht="12.75" customHeight="1">
      <c r="B34" s="4">
        <v>1</v>
      </c>
      <c r="C34" s="4" t="s">
        <v>4</v>
      </c>
    </row>
    <row r="35" spans="2:3" ht="12.75" customHeight="1">
      <c r="B35" s="4">
        <v>1</v>
      </c>
      <c r="C35" s="4" t="s">
        <v>38</v>
      </c>
    </row>
    <row r="36" spans="2:3" ht="12.75" customHeight="1">
      <c r="B36" s="4">
        <v>14</v>
      </c>
      <c r="C36" s="4" t="s">
        <v>55</v>
      </c>
    </row>
    <row r="37" spans="2:3" ht="12.75" customHeight="1">
      <c r="B37" s="4">
        <v>4</v>
      </c>
      <c r="C37" s="4" t="s">
        <v>56</v>
      </c>
    </row>
    <row r="38" spans="2:3" ht="12.75" customHeight="1">
      <c r="B38" s="4">
        <v>5</v>
      </c>
      <c r="C38" s="4" t="s">
        <v>1</v>
      </c>
    </row>
    <row r="39" ht="12.75" customHeight="1">
      <c r="G39" s="26"/>
    </row>
  </sheetData>
  <mergeCells count="8">
    <mergeCell ref="A8:G8"/>
    <mergeCell ref="C23:D23"/>
    <mergeCell ref="E24:F24"/>
    <mergeCell ref="E25:F25"/>
    <mergeCell ref="E26:F26"/>
    <mergeCell ref="D27:F27"/>
    <mergeCell ref="B13:G13"/>
    <mergeCell ref="B14:G14"/>
  </mergeCells>
  <printOptions/>
  <pageMargins left="0.75" right="0.75" top="1.5740740740740742" bottom="1" header="0.6296296296296297" footer="0.5"/>
  <pageSetup orientation="portrait"/>
  <headerFooter alignWithMargins="0">
    <oddHeader>&amp;C&amp;"Verdana Bold,Regular"FINANCE &amp; EDUCATIONAL RESOURCES PBT
2011-2013 Budget Reductions
Summary Template Office of College Services
</oddHeader>
  </headerFooter>
</worksheet>
</file>

<file path=xl/worksheets/sheet4.xml><?xml version="1.0" encoding="utf-8"?>
<worksheet xmlns="http://schemas.openxmlformats.org/spreadsheetml/2006/main" xmlns:r="http://schemas.openxmlformats.org/officeDocument/2006/relationships">
  <dimension ref="A1:G30"/>
  <sheetViews>
    <sheetView zoomScale="150" zoomScaleNormal="150" workbookViewId="0" topLeftCell="A1">
      <selection activeCell="E9" sqref="E9"/>
    </sheetView>
  </sheetViews>
  <sheetFormatPr defaultColWidth="11.00390625" defaultRowHeight="12.75"/>
  <cols>
    <col min="1" max="1" width="8.125" style="4" customWidth="1"/>
    <col min="2" max="2" width="6.125" style="4" customWidth="1"/>
    <col min="3" max="3" width="21.875" style="4" customWidth="1"/>
    <col min="4" max="4" width="14.625" style="4" customWidth="1"/>
    <col min="5" max="5" width="7.75390625" style="4" customWidth="1"/>
    <col min="6" max="16384" width="10.75390625" style="4" customWidth="1"/>
  </cols>
  <sheetData>
    <row r="1" spans="1:3" ht="18" customHeight="1">
      <c r="A1" s="77" t="s">
        <v>54</v>
      </c>
      <c r="B1" s="76"/>
      <c r="C1" s="76"/>
    </row>
    <row r="2" spans="1:4" ht="15.75" customHeight="1">
      <c r="A2" s="37" t="s">
        <v>91</v>
      </c>
      <c r="B2" s="37"/>
      <c r="C2" s="30"/>
      <c r="D2" s="38">
        <v>1090794</v>
      </c>
    </row>
    <row r="3" spans="1:4" ht="12.75">
      <c r="A3" s="82" t="s">
        <v>90</v>
      </c>
      <c r="B3" s="82"/>
      <c r="C3" s="82"/>
      <c r="D3" s="39">
        <v>231811</v>
      </c>
    </row>
    <row r="4" spans="1:4" ht="12.75">
      <c r="A4" s="32"/>
      <c r="B4" s="32"/>
      <c r="C4" s="32"/>
      <c r="D4" s="35"/>
    </row>
    <row r="5" spans="1:4" ht="12.75">
      <c r="A5" s="77" t="s">
        <v>12</v>
      </c>
      <c r="B5" s="76"/>
      <c r="C5" s="76"/>
      <c r="D5" s="71"/>
    </row>
    <row r="6" spans="1:3" ht="12.75">
      <c r="A6" s="4" t="s">
        <v>77</v>
      </c>
      <c r="B6" s="24"/>
      <c r="C6" s="24"/>
    </row>
    <row r="8" spans="1:6" s="24" customFormat="1" ht="114.75" customHeight="1">
      <c r="A8" s="70" t="s">
        <v>36</v>
      </c>
      <c r="B8" s="70"/>
      <c r="C8" s="70"/>
      <c r="D8" s="76"/>
      <c r="E8" s="76"/>
      <c r="F8" s="71"/>
    </row>
    <row r="9" spans="1:3" ht="12" customHeight="1">
      <c r="A9" s="76"/>
      <c r="B9" s="76"/>
      <c r="C9" s="76"/>
    </row>
    <row r="10" spans="1:4" ht="12.75">
      <c r="A10" s="77" t="s">
        <v>31</v>
      </c>
      <c r="B10" s="76"/>
      <c r="C10" s="76"/>
      <c r="D10" s="71"/>
    </row>
    <row r="11" spans="1:4" ht="12.75">
      <c r="A11" s="76" t="s">
        <v>73</v>
      </c>
      <c r="B11" s="76"/>
      <c r="C11" s="76"/>
      <c r="D11" s="71"/>
    </row>
    <row r="13" spans="1:6" ht="115.5" customHeight="1">
      <c r="A13" s="30" t="s">
        <v>76</v>
      </c>
      <c r="B13" s="70" t="s">
        <v>66</v>
      </c>
      <c r="C13" s="78"/>
      <c r="D13" s="78"/>
      <c r="E13" s="78"/>
      <c r="F13" s="78"/>
    </row>
    <row r="14" ht="12.75">
      <c r="A14" s="3" t="s">
        <v>57</v>
      </c>
    </row>
    <row r="15" spans="1:6" ht="12.75">
      <c r="A15" s="49" t="s">
        <v>81</v>
      </c>
      <c r="B15" s="49" t="s">
        <v>82</v>
      </c>
      <c r="C15" s="50" t="s">
        <v>83</v>
      </c>
      <c r="D15" s="51" t="s">
        <v>84</v>
      </c>
      <c r="E15" s="50"/>
      <c r="F15" s="50" t="s">
        <v>85</v>
      </c>
    </row>
    <row r="16" spans="1:6" ht="12.75">
      <c r="A16" s="27" t="s">
        <v>39</v>
      </c>
      <c r="B16" s="27">
        <v>2</v>
      </c>
      <c r="C16" s="8" t="s">
        <v>89</v>
      </c>
      <c r="D16" s="72" t="s">
        <v>75</v>
      </c>
      <c r="E16" s="73"/>
      <c r="F16" s="28">
        <f>99861+101912</f>
        <v>201773</v>
      </c>
    </row>
    <row r="17" spans="1:6" ht="19.5" customHeight="1">
      <c r="A17" s="27" t="s">
        <v>39</v>
      </c>
      <c r="B17" s="27">
        <v>0.2</v>
      </c>
      <c r="C17" s="27" t="s">
        <v>68</v>
      </c>
      <c r="D17" s="79" t="s">
        <v>67</v>
      </c>
      <c r="E17" s="80"/>
      <c r="F17" s="28">
        <v>30000</v>
      </c>
    </row>
    <row r="18" spans="1:6" ht="13.5" thickBot="1">
      <c r="A18" s="52" t="s">
        <v>78</v>
      </c>
      <c r="B18" s="52">
        <f>SUM(B16:B17)</f>
        <v>2.2</v>
      </c>
      <c r="C18" s="81"/>
      <c r="D18" s="61"/>
      <c r="E18" s="62"/>
      <c r="F18" s="53">
        <f>SUM(F16:F17)</f>
        <v>231773</v>
      </c>
    </row>
    <row r="19" spans="1:6" ht="13.5" thickTop="1">
      <c r="A19" s="54"/>
      <c r="B19" s="54"/>
      <c r="C19" s="55"/>
      <c r="D19" s="55"/>
      <c r="E19" s="55"/>
      <c r="F19" s="56"/>
    </row>
    <row r="20" spans="1:3" ht="12" customHeight="1">
      <c r="A20" s="77"/>
      <c r="B20" s="76"/>
      <c r="C20" s="76"/>
    </row>
    <row r="21" spans="1:4" ht="12.75">
      <c r="A21" s="77" t="s">
        <v>5</v>
      </c>
      <c r="B21" s="76"/>
      <c r="C21" s="76"/>
      <c r="D21" s="71"/>
    </row>
    <row r="22" spans="1:7" ht="105.75" customHeight="1">
      <c r="A22" s="70" t="s">
        <v>27</v>
      </c>
      <c r="B22" s="70"/>
      <c r="C22" s="70"/>
      <c r="D22" s="71"/>
      <c r="E22" s="71"/>
      <c r="F22" s="71"/>
      <c r="G22" s="29"/>
    </row>
    <row r="23" spans="1:7" s="30" customFormat="1" ht="12.75">
      <c r="A23" s="4"/>
      <c r="B23" s="4"/>
      <c r="C23" s="4"/>
      <c r="F23" s="31"/>
      <c r="G23" s="31"/>
    </row>
    <row r="24" spans="1:7" s="30" customFormat="1" ht="12.75">
      <c r="A24" s="4"/>
      <c r="B24" s="4"/>
      <c r="C24" s="4"/>
      <c r="E24" s="31"/>
      <c r="F24" s="31"/>
      <c r="G24" s="31"/>
    </row>
    <row r="25" spans="1:7" s="30" customFormat="1" ht="12.75">
      <c r="A25" s="4"/>
      <c r="B25" s="4"/>
      <c r="C25" s="4"/>
      <c r="E25" s="31"/>
      <c r="F25" s="31"/>
      <c r="G25" s="31"/>
    </row>
    <row r="26" spans="1:7" s="30" customFormat="1" ht="12.75" hidden="1">
      <c r="A26" s="4"/>
      <c r="B26" s="4"/>
      <c r="C26" s="4"/>
      <c r="E26" s="31"/>
      <c r="F26" s="31"/>
      <c r="G26" s="31"/>
    </row>
    <row r="27" spans="1:7" s="30" customFormat="1" ht="18.75" customHeight="1">
      <c r="A27" s="4"/>
      <c r="B27" s="4"/>
      <c r="C27" s="4"/>
      <c r="E27" s="31"/>
      <c r="F27" s="31"/>
      <c r="G27" s="31"/>
    </row>
    <row r="28" spans="1:7" s="30" customFormat="1" ht="18.75" customHeight="1">
      <c r="A28" s="4"/>
      <c r="B28" s="4"/>
      <c r="C28" s="4"/>
      <c r="E28" s="31"/>
      <c r="F28" s="31"/>
      <c r="G28" s="31"/>
    </row>
    <row r="29" spans="1:3" s="30" customFormat="1" ht="111" customHeight="1">
      <c r="A29" s="4"/>
      <c r="B29" s="4"/>
      <c r="C29" s="4"/>
    </row>
    <row r="30" spans="1:6" s="30" customFormat="1" ht="81" customHeight="1">
      <c r="A30" s="4"/>
      <c r="B30" s="4"/>
      <c r="C30" s="4"/>
      <c r="D30" s="31"/>
      <c r="E30" s="31"/>
      <c r="F30" s="31"/>
    </row>
    <row r="31" ht="70.5" customHeight="1"/>
    <row r="33" ht="3" customHeight="1"/>
  </sheetData>
  <mergeCells count="14">
    <mergeCell ref="A20:C20"/>
    <mergeCell ref="A1:C1"/>
    <mergeCell ref="A5:D5"/>
    <mergeCell ref="A3:C3"/>
    <mergeCell ref="A9:C9"/>
    <mergeCell ref="A8:F8"/>
    <mergeCell ref="A11:D11"/>
    <mergeCell ref="A22:F22"/>
    <mergeCell ref="A21:D21"/>
    <mergeCell ref="B13:F13"/>
    <mergeCell ref="A10:D10"/>
    <mergeCell ref="D16:E16"/>
    <mergeCell ref="D17:E17"/>
    <mergeCell ref="C18:E18"/>
  </mergeCells>
  <printOptions/>
  <pageMargins left="0.75" right="0.75" top="1.4722222222222223" bottom="1" header="0.6666666666666666" footer="0.5"/>
  <pageSetup orientation="portrait" scale="97"/>
  <headerFooter alignWithMargins="0">
    <oddHeader>&amp;C&amp;"Verdana,Bold"FINANCE &amp; EDUCATIONAL RESOURCES PBT
2011-2013 Budget Reductions
Summary Template Office of Technology Resource Group&amp;"Verdana,Regular"
</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Letha</dc:creator>
  <cp:keywords/>
  <dc:description/>
  <cp:lastModifiedBy>Pippa</cp:lastModifiedBy>
  <cp:lastPrinted>2011-05-26T21:00:18Z</cp:lastPrinted>
  <dcterms:created xsi:type="dcterms:W3CDTF">2011-05-04T23:49:31Z</dcterms:created>
  <dcterms:modified xsi:type="dcterms:W3CDTF">2011-05-26T21:58:52Z</dcterms:modified>
  <cp:category/>
  <cp:version/>
  <cp:contentType/>
  <cp:contentStatus/>
</cp:coreProperties>
</file>