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2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autoCompressPictures="0"/>
  <bookViews>
    <workbookView xWindow="-20" yWindow="-20" windowWidth="20760" windowHeight="14740" tabRatio="500"/>
  </bookViews>
  <sheets>
    <sheet name="Resource Requests" sheetId="1" r:id="rId1"/>
    <sheet name="Common Services &amp; Instruction" sheetId="2" r:id="rId2"/>
    <sheet name="Unique Services" sheetId="3" r:id="rId3"/>
  </sheets>
  <calcPr calcId="140000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L25" i="1"/>
  <c r="M28"/>
  <c r="T25"/>
  <c r="R25"/>
  <c r="D25"/>
  <c r="F25"/>
  <c r="F28"/>
  <c r="J25"/>
  <c r="B3"/>
  <c r="H25"/>
  <c r="N25"/>
  <c r="P25"/>
  <c r="V25"/>
  <c r="X25"/>
  <c r="V28"/>
  <c r="Z25"/>
  <c r="AB25"/>
  <c r="AD25"/>
  <c r="Z28"/>
  <c r="AF25"/>
  <c r="AH25"/>
  <c r="AF28"/>
  <c r="S32"/>
</calcChain>
</file>

<file path=xl/sharedStrings.xml><?xml version="1.0" encoding="utf-8"?>
<sst xmlns="http://schemas.openxmlformats.org/spreadsheetml/2006/main" count="268" uniqueCount="156">
  <si>
    <t>Degree Audit Sp.(12,13)</t>
  </si>
  <si>
    <t>#4</t>
  </si>
  <si>
    <t>Evaluations Support Services Clerk (13)</t>
  </si>
  <si>
    <t>Transfer Degree Eval Specialist (13)</t>
  </si>
  <si>
    <t xml:space="preserve">                                               Positions</t>
  </si>
  <si>
    <t>Software upgrades (12,13)</t>
  </si>
  <si>
    <t>DegreeWorks (12,13)</t>
  </si>
  <si>
    <t>Conferences (12,13)</t>
  </si>
  <si>
    <t>APE Specialist (13)</t>
  </si>
  <si>
    <t>SCI FIT Ex. Bike (12,13)</t>
  </si>
  <si>
    <t>Heavy DutyPool Lift (12,13)</t>
  </si>
  <si>
    <t>Abductor Machine (12,13)</t>
  </si>
  <si>
    <t>#5</t>
  </si>
  <si>
    <t>Lat-Barr Machine (13)</t>
  </si>
  <si>
    <t>Rowing Machine (13)</t>
  </si>
  <si>
    <t>CPR (12,13)</t>
  </si>
  <si>
    <t>Clockworks (12,13)</t>
  </si>
  <si>
    <t>FT IA (12,13)</t>
  </si>
  <si>
    <t>FT - Fac (12,13)</t>
  </si>
  <si>
    <t>on- campus space (12,13)</t>
  </si>
  <si>
    <t>Assistant (12,13)</t>
  </si>
  <si>
    <t>Open House (12,13)</t>
  </si>
  <si>
    <t>Operating Budget (13)</t>
  </si>
  <si>
    <t>Academic Advisor (13)</t>
  </si>
  <si>
    <t>Laptop computer (12)</t>
  </si>
  <si>
    <t xml:space="preserve">purchased </t>
  </si>
  <si>
    <t>funded</t>
  </si>
  <si>
    <t>Field Trips(12)</t>
  </si>
  <si>
    <t>UC Conf.(12,13)</t>
  </si>
  <si>
    <t>CSU Conf. (12,13)</t>
  </si>
  <si>
    <t>Career Conf.(12,13)</t>
  </si>
  <si>
    <t>Couns.(12,13)</t>
  </si>
  <si>
    <t>PT Recpt.(12,13)</t>
  </si>
  <si>
    <t>Transfer Center Coordinator (13)</t>
  </si>
  <si>
    <t>Color Printer (12,13)</t>
  </si>
  <si>
    <t>Epson Powerlite (12,13)</t>
  </si>
  <si>
    <t>Test Assistant (filled in 2012)</t>
  </si>
  <si>
    <t>CAL-  IA (12,13)</t>
  </si>
  <si>
    <t>ASL Video Course (12,13)</t>
  </si>
  <si>
    <t>Panic Buttons (12,13)</t>
  </si>
  <si>
    <t>Panic Buttons (DHHS) (12,13)</t>
  </si>
  <si>
    <t>Testing Space (12,13)</t>
  </si>
  <si>
    <t>Escape Doors (12,13)</t>
  </si>
  <si>
    <t>Alt Media Training (13)</t>
  </si>
  <si>
    <r>
      <t xml:space="preserve">E, </t>
    </r>
    <r>
      <rPr>
        <b/>
        <sz val="10"/>
        <color rgb="FFFF0000"/>
        <rFont val="Calibri"/>
        <scheme val="minor"/>
      </rPr>
      <t>E</t>
    </r>
  </si>
  <si>
    <r>
      <t xml:space="preserve">M, </t>
    </r>
    <r>
      <rPr>
        <b/>
        <sz val="10"/>
        <color rgb="FFFF0000"/>
        <rFont val="Calibri"/>
        <scheme val="minor"/>
      </rPr>
      <t>M</t>
    </r>
  </si>
  <si>
    <r>
      <t xml:space="preserve">G, </t>
    </r>
    <r>
      <rPr>
        <b/>
        <sz val="10"/>
        <color rgb="FFFF0000"/>
        <rFont val="Calibri"/>
        <scheme val="minor"/>
      </rPr>
      <t xml:space="preserve"> G</t>
    </r>
  </si>
  <si>
    <t>HOPE</t>
  </si>
  <si>
    <t>#1</t>
  </si>
  <si>
    <t>#2</t>
  </si>
  <si>
    <t>#3</t>
  </si>
  <si>
    <t>Positions</t>
  </si>
  <si>
    <t>Equipment</t>
  </si>
  <si>
    <t>Professional Development</t>
  </si>
  <si>
    <t>Item</t>
  </si>
  <si>
    <t>Facilities</t>
  </si>
  <si>
    <t>B' Budget Augmentation</t>
  </si>
  <si>
    <t xml:space="preserve"> APRU</t>
  </si>
  <si>
    <t>Student Services</t>
  </si>
  <si>
    <t xml:space="preserve">Resource Requests </t>
  </si>
  <si>
    <t>APE</t>
  </si>
  <si>
    <t>Assess</t>
  </si>
  <si>
    <t>DHHS</t>
  </si>
  <si>
    <t>DSS</t>
  </si>
  <si>
    <t>EDC</t>
  </si>
  <si>
    <t>EOPS</t>
  </si>
  <si>
    <t>Fin Aid</t>
  </si>
  <si>
    <t xml:space="preserve">Health </t>
  </si>
  <si>
    <t>Outreach</t>
  </si>
  <si>
    <t>Cost</t>
  </si>
  <si>
    <t>Prof. Develoment</t>
  </si>
  <si>
    <t>B' Budget</t>
  </si>
  <si>
    <t>?</t>
  </si>
  <si>
    <t>SSRS *</t>
  </si>
  <si>
    <t>ISP *</t>
  </si>
  <si>
    <t>A &amp; R</t>
  </si>
  <si>
    <t>Panic Buttons</t>
  </si>
  <si>
    <t>Escape doors</t>
  </si>
  <si>
    <t>ADA Training</t>
  </si>
  <si>
    <t>Veterans</t>
  </si>
  <si>
    <t>Admissions</t>
  </si>
  <si>
    <t>College Life</t>
  </si>
  <si>
    <t>Artic/Trans Services</t>
  </si>
  <si>
    <t>OTI Student Help</t>
  </si>
  <si>
    <t>Banner aug.</t>
  </si>
  <si>
    <t>Read- Fac</t>
  </si>
  <si>
    <t>Computer/Printer</t>
  </si>
  <si>
    <t>CSU Conf</t>
  </si>
  <si>
    <t>University tours</t>
  </si>
  <si>
    <t>Evalutions</t>
  </si>
  <si>
    <t xml:space="preserve">Coun /Matric </t>
  </si>
  <si>
    <t xml:space="preserve">Puente </t>
  </si>
  <si>
    <t>Counselor</t>
  </si>
  <si>
    <t>Sr. Sec.</t>
  </si>
  <si>
    <t>Computers (3) + printer</t>
  </si>
  <si>
    <t>Laptops (3) + projector</t>
  </si>
  <si>
    <t>iPads (3) + KB</t>
  </si>
  <si>
    <t>Couns Classrooms (1-3)</t>
  </si>
  <si>
    <t>Career Conf</t>
  </si>
  <si>
    <t>Career InService</t>
  </si>
  <si>
    <t>Myer-Briggs</t>
  </si>
  <si>
    <t>Tables/Chairs</t>
  </si>
  <si>
    <t>Sign upgrades</t>
  </si>
  <si>
    <t>Counseling</t>
  </si>
  <si>
    <t>COMON SERVICES</t>
  </si>
  <si>
    <t>Advising</t>
  </si>
  <si>
    <t>Orientation</t>
  </si>
  <si>
    <t>Registration</t>
  </si>
  <si>
    <t>Other</t>
  </si>
  <si>
    <t>Courses</t>
  </si>
  <si>
    <t>Workshops</t>
  </si>
  <si>
    <t>Trainings</t>
  </si>
  <si>
    <t>Seminars</t>
  </si>
  <si>
    <t>M</t>
  </si>
  <si>
    <t>G</t>
  </si>
  <si>
    <t>CD</t>
  </si>
  <si>
    <t>FORMAL INSTRUCTION</t>
  </si>
  <si>
    <t>A &amp; R        Veterans</t>
  </si>
  <si>
    <t>A &amp; R      Evalutions</t>
  </si>
  <si>
    <t>A &amp; R    Admissions</t>
  </si>
  <si>
    <t>Crisis Intervention</t>
  </si>
  <si>
    <t>Leadership Opportunities</t>
  </si>
  <si>
    <t>Club Involvement</t>
  </si>
  <si>
    <t>Cultural Diversity</t>
  </si>
  <si>
    <t>College Life Events</t>
  </si>
  <si>
    <t>Eco Pass</t>
  </si>
  <si>
    <t>Bicycle Program/Corral</t>
  </si>
  <si>
    <t>Car Pool Parking</t>
  </si>
  <si>
    <t>Photo ID</t>
  </si>
  <si>
    <t>COLLEGE LIFE</t>
  </si>
  <si>
    <t>Vet Ed. Plans</t>
  </si>
  <si>
    <t>Career Wkshp</t>
  </si>
  <si>
    <t>Getting Started</t>
  </si>
  <si>
    <t>Probation Wkshp</t>
  </si>
  <si>
    <t>COUNSELING/MATRICULATION</t>
  </si>
  <si>
    <t>Registration Assistance</t>
  </si>
  <si>
    <t>Exercise Assistants</t>
  </si>
  <si>
    <t>Modified Equipment</t>
  </si>
  <si>
    <t>E</t>
  </si>
  <si>
    <t xml:space="preserve">Transfer </t>
  </si>
  <si>
    <t>Admin Assist</t>
  </si>
  <si>
    <t xml:space="preserve">ISP </t>
  </si>
  <si>
    <t xml:space="preserve">SSRS </t>
  </si>
  <si>
    <t>FT Faculty</t>
  </si>
  <si>
    <t>(2) FT Advisors</t>
  </si>
  <si>
    <t>FT Staff</t>
  </si>
  <si>
    <t>More space</t>
  </si>
  <si>
    <t>Staff Dev</t>
  </si>
  <si>
    <t>Tech Dev</t>
  </si>
  <si>
    <t>App fees</t>
  </si>
  <si>
    <t>Pre-req checkers (13)</t>
  </si>
  <si>
    <t>Eval Specialist (12, 13)</t>
  </si>
  <si>
    <t>Desk Chair (12, 13)</t>
  </si>
  <si>
    <t>Tests (12, 13)</t>
  </si>
  <si>
    <t>Readers (12, 13)</t>
  </si>
  <si>
    <t>FAX (13)</t>
  </si>
</sst>
</file>

<file path=xl/styles.xml><?xml version="1.0" encoding="utf-8"?>
<styleSheet xmlns="http://schemas.openxmlformats.org/spreadsheetml/2006/main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m/d;@"/>
  </numFmts>
  <fonts count="15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scheme val="minor"/>
    </font>
    <font>
      <sz val="8"/>
      <color theme="1"/>
      <name val="Calibri"/>
      <scheme val="minor"/>
    </font>
    <font>
      <b/>
      <sz val="12"/>
      <color theme="1"/>
      <name val="Calibri"/>
      <family val="2"/>
      <scheme val="minor"/>
    </font>
    <font>
      <b/>
      <sz val="10"/>
      <name val="Verdana"/>
    </font>
    <font>
      <b/>
      <sz val="10"/>
      <color theme="1"/>
      <name val="Calibri"/>
      <scheme val="minor"/>
    </font>
    <font>
      <sz val="9"/>
      <name val="Verdana"/>
    </font>
    <font>
      <b/>
      <sz val="20"/>
      <color theme="1"/>
      <name val="Calibri"/>
      <scheme val="minor"/>
    </font>
    <font>
      <b/>
      <sz val="12"/>
      <color rgb="FFFF0000"/>
      <name val="Calibri"/>
      <scheme val="minor"/>
    </font>
    <font>
      <b/>
      <sz val="8"/>
      <color rgb="FFFF0000"/>
      <name val="Calibri"/>
      <scheme val="minor"/>
    </font>
    <font>
      <b/>
      <sz val="10"/>
      <color rgb="FFFF0000"/>
      <name val="Calibri"/>
      <scheme val="minor"/>
    </font>
    <font>
      <sz val="8"/>
      <name val="Verdana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36">
    <xf numFmtId="0" fontId="0" fillId="0" borderId="0" xfId="0"/>
    <xf numFmtId="0" fontId="4" fillId="5" borderId="9" xfId="0" applyFont="1" applyFill="1" applyBorder="1" applyAlignment="1">
      <alignment horizontal="center" vertical="center"/>
    </xf>
    <xf numFmtId="0" fontId="9" fillId="9" borderId="25" xfId="0" applyFont="1" applyFill="1" applyBorder="1" applyAlignment="1">
      <alignment horizontal="left" vertical="center"/>
    </xf>
    <xf numFmtId="0" fontId="4" fillId="7" borderId="11" xfId="0" applyFont="1" applyFill="1" applyBorder="1" applyAlignment="1">
      <alignment horizontal="center" vertical="center"/>
    </xf>
    <xf numFmtId="0" fontId="9" fillId="9" borderId="30" xfId="0" applyFont="1" applyFill="1" applyBorder="1" applyAlignment="1">
      <alignment horizontal="left" vertical="center"/>
    </xf>
    <xf numFmtId="0" fontId="4" fillId="7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7" borderId="6" xfId="0" quotePrefix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10" fillId="3" borderId="37" xfId="0" applyNumberFormat="1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164" fontId="10" fillId="3" borderId="36" xfId="0" applyNumberFormat="1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164" fontId="10" fillId="3" borderId="35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64" fontId="10" fillId="3" borderId="34" xfId="0" applyNumberFormat="1" applyFont="1" applyFill="1" applyBorder="1" applyAlignment="1">
      <alignment horizontal="center" vertical="center"/>
    </xf>
    <xf numFmtId="0" fontId="4" fillId="0" borderId="0" xfId="0" quotePrefix="1" applyFont="1" applyAlignment="1">
      <alignment horizontal="center" vertical="top"/>
    </xf>
    <xf numFmtId="164" fontId="10" fillId="3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top"/>
    </xf>
    <xf numFmtId="164" fontId="10" fillId="3" borderId="3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164" fontId="10" fillId="3" borderId="11" xfId="0" applyNumberFormat="1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164" fontId="10" fillId="3" borderId="10" xfId="0" applyNumberFormat="1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164" fontId="10" fillId="3" borderId="9" xfId="0" applyNumberFormat="1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4" borderId="34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4" fillId="4" borderId="33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5" fillId="0" borderId="0" xfId="0" applyFont="1" applyFill="1"/>
    <xf numFmtId="0" fontId="4" fillId="0" borderId="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0" xfId="0" applyFont="1" applyBorder="1"/>
    <xf numFmtId="0" fontId="4" fillId="0" borderId="22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/>
    </xf>
    <xf numFmtId="0" fontId="4" fillId="7" borderId="5" xfId="0" applyFont="1" applyFill="1" applyBorder="1" applyAlignment="1">
      <alignment horizontal="center"/>
    </xf>
    <xf numFmtId="0" fontId="5" fillId="2" borderId="16" xfId="0" applyFont="1" applyFill="1" applyBorder="1"/>
    <xf numFmtId="164" fontId="5" fillId="2" borderId="17" xfId="0" applyNumberFormat="1" applyFont="1" applyFill="1" applyBorder="1"/>
    <xf numFmtId="0" fontId="5" fillId="4" borderId="16" xfId="0" applyFont="1" applyFill="1" applyBorder="1"/>
    <xf numFmtId="164" fontId="5" fillId="4" borderId="17" xfId="0" applyNumberFormat="1" applyFont="1" applyFill="1" applyBorder="1"/>
    <xf numFmtId="0" fontId="5" fillId="5" borderId="16" xfId="0" applyFont="1" applyFill="1" applyBorder="1"/>
    <xf numFmtId="164" fontId="5" fillId="5" borderId="17" xfId="0" applyNumberFormat="1" applyFont="1" applyFill="1" applyBorder="1"/>
    <xf numFmtId="0" fontId="5" fillId="6" borderId="16" xfId="0" applyFont="1" applyFill="1" applyBorder="1"/>
    <xf numFmtId="164" fontId="5" fillId="6" borderId="17" xfId="0" applyNumberFormat="1" applyFont="1" applyFill="1" applyBorder="1"/>
    <xf numFmtId="0" fontId="5" fillId="7" borderId="16" xfId="0" applyFont="1" applyFill="1" applyBorder="1"/>
    <xf numFmtId="164" fontId="5" fillId="7" borderId="17" xfId="0" applyNumberFormat="1" applyFont="1" applyFill="1" applyBorder="1"/>
    <xf numFmtId="0" fontId="5" fillId="0" borderId="0" xfId="0" applyFont="1" applyFill="1" applyBorder="1"/>
    <xf numFmtId="0" fontId="5" fillId="2" borderId="2" xfId="0" applyFont="1" applyFill="1" applyBorder="1"/>
    <xf numFmtId="164" fontId="5" fillId="2" borderId="3" xfId="0" applyNumberFormat="1" applyFont="1" applyFill="1" applyBorder="1"/>
    <xf numFmtId="0" fontId="5" fillId="4" borderId="2" xfId="0" applyFont="1" applyFill="1" applyBorder="1"/>
    <xf numFmtId="164" fontId="5" fillId="4" borderId="3" xfId="0" applyNumberFormat="1" applyFont="1" applyFill="1" applyBorder="1"/>
    <xf numFmtId="0" fontId="5" fillId="5" borderId="2" xfId="0" applyFont="1" applyFill="1" applyBorder="1"/>
    <xf numFmtId="164" fontId="5" fillId="5" borderId="3" xfId="0" applyNumberFormat="1" applyFont="1" applyFill="1" applyBorder="1"/>
    <xf numFmtId="0" fontId="5" fillId="6" borderId="2" xfId="0" applyFont="1" applyFill="1" applyBorder="1"/>
    <xf numFmtId="164" fontId="5" fillId="6" borderId="3" xfId="0" applyNumberFormat="1" applyFont="1" applyFill="1" applyBorder="1"/>
    <xf numFmtId="0" fontId="5" fillId="7" borderId="2" xfId="0" applyFont="1" applyFill="1" applyBorder="1"/>
    <xf numFmtId="164" fontId="5" fillId="7" borderId="3" xfId="0" applyNumberFormat="1" applyFont="1" applyFill="1" applyBorder="1"/>
    <xf numFmtId="0" fontId="5" fillId="2" borderId="4" xfId="0" applyFont="1" applyFill="1" applyBorder="1"/>
    <xf numFmtId="164" fontId="5" fillId="2" borderId="5" xfId="0" applyNumberFormat="1" applyFont="1" applyFill="1" applyBorder="1"/>
    <xf numFmtId="0" fontId="5" fillId="4" borderId="4" xfId="0" applyFont="1" applyFill="1" applyBorder="1"/>
    <xf numFmtId="164" fontId="5" fillId="4" borderId="5" xfId="0" applyNumberFormat="1" applyFont="1" applyFill="1" applyBorder="1"/>
    <xf numFmtId="0" fontId="5" fillId="5" borderId="4" xfId="0" applyFont="1" applyFill="1" applyBorder="1"/>
    <xf numFmtId="164" fontId="5" fillId="5" borderId="5" xfId="0" applyNumberFormat="1" applyFont="1" applyFill="1" applyBorder="1"/>
    <xf numFmtId="0" fontId="5" fillId="6" borderId="4" xfId="0" applyFont="1" applyFill="1" applyBorder="1"/>
    <xf numFmtId="164" fontId="5" fillId="6" borderId="5" xfId="0" applyNumberFormat="1" applyFont="1" applyFill="1" applyBorder="1"/>
    <xf numFmtId="0" fontId="5" fillId="7" borderId="4" xfId="0" applyFont="1" applyFill="1" applyBorder="1"/>
    <xf numFmtId="164" fontId="5" fillId="7" borderId="5" xfId="0" applyNumberFormat="1" applyFont="1" applyFill="1" applyBorder="1"/>
    <xf numFmtId="0" fontId="4" fillId="0" borderId="0" xfId="0" applyFont="1" applyFill="1"/>
    <xf numFmtId="164" fontId="4" fillId="2" borderId="1" xfId="0" applyNumberFormat="1" applyFont="1" applyFill="1" applyBorder="1"/>
    <xf numFmtId="164" fontId="4" fillId="4" borderId="1" xfId="0" applyNumberFormat="1" applyFont="1" applyFill="1" applyBorder="1"/>
    <xf numFmtId="164" fontId="4" fillId="5" borderId="1" xfId="0" applyNumberFormat="1" applyFont="1" applyFill="1" applyBorder="1"/>
    <xf numFmtId="164" fontId="4" fillId="6" borderId="1" xfId="0" applyNumberFormat="1" applyFont="1" applyFill="1" applyBorder="1"/>
    <xf numFmtId="164" fontId="4" fillId="7" borderId="1" xfId="0" applyNumberFormat="1" applyFont="1" applyFill="1" applyBorder="1"/>
    <xf numFmtId="0" fontId="4" fillId="8" borderId="14" xfId="0" applyFont="1" applyFill="1" applyBorder="1"/>
    <xf numFmtId="165" fontId="5" fillId="8" borderId="19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4" fillId="8" borderId="14" xfId="0" applyFont="1" applyFill="1" applyBorder="1" applyAlignment="1">
      <alignment horizontal="right"/>
    </xf>
    <xf numFmtId="0" fontId="4" fillId="0" borderId="19" xfId="0" applyFont="1" applyFill="1" applyBorder="1"/>
    <xf numFmtId="0" fontId="7" fillId="9" borderId="23" xfId="0" applyFont="1" applyFill="1" applyBorder="1" applyAlignment="1">
      <alignment horizontal="center" vertical="center"/>
    </xf>
    <xf numFmtId="0" fontId="6" fillId="0" borderId="0" xfId="0" applyFont="1"/>
    <xf numFmtId="0" fontId="4" fillId="8" borderId="15" xfId="0" applyFont="1" applyFill="1" applyBorder="1"/>
    <xf numFmtId="165" fontId="5" fillId="8" borderId="20" xfId="0" applyNumberFormat="1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7" borderId="14" xfId="0" applyFont="1" applyFill="1" applyBorder="1"/>
    <xf numFmtId="165" fontId="5" fillId="7" borderId="19" xfId="0" applyNumberFormat="1" applyFont="1" applyFill="1" applyBorder="1" applyAlignment="1">
      <alignment horizontal="center"/>
    </xf>
    <xf numFmtId="0" fontId="4" fillId="7" borderId="14" xfId="0" applyFont="1" applyFill="1" applyBorder="1" applyAlignment="1">
      <alignment horizontal="right"/>
    </xf>
    <xf numFmtId="0" fontId="4" fillId="0" borderId="0" xfId="0" applyFont="1" applyFill="1" applyAlignment="1">
      <alignment horizontal="center" vertical="top"/>
    </xf>
    <xf numFmtId="0" fontId="4" fillId="7" borderId="13" xfId="0" applyFont="1" applyFill="1" applyBorder="1"/>
    <xf numFmtId="165" fontId="5" fillId="7" borderId="18" xfId="0" applyNumberFormat="1" applyFont="1" applyFill="1" applyBorder="1" applyAlignment="1">
      <alignment horizontal="center"/>
    </xf>
    <xf numFmtId="164" fontId="4" fillId="4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9" borderId="23" xfId="0" applyFont="1" applyFill="1" applyBorder="1" applyAlignment="1">
      <alignment horizontal="left" vertical="center"/>
    </xf>
    <xf numFmtId="0" fontId="7" fillId="9" borderId="30" xfId="0" applyFont="1" applyFill="1" applyBorder="1" applyAlignment="1">
      <alignment horizontal="left" vertical="center"/>
    </xf>
    <xf numFmtId="0" fontId="7" fillId="9" borderId="25" xfId="0" applyFont="1" applyFill="1" applyBorder="1" applyAlignment="1">
      <alignment horizontal="left" vertical="center"/>
    </xf>
    <xf numFmtId="0" fontId="4" fillId="0" borderId="24" xfId="0" applyFont="1" applyFill="1" applyBorder="1"/>
    <xf numFmtId="0" fontId="4" fillId="0" borderId="19" xfId="0" applyFont="1" applyFill="1" applyBorder="1" applyAlignment="1">
      <alignment horizontal="left"/>
    </xf>
    <xf numFmtId="0" fontId="4" fillId="0" borderId="20" xfId="0" applyFont="1" applyFill="1" applyBorder="1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AI34"/>
  <sheetViews>
    <sheetView tabSelected="1" topLeftCell="A2" zoomScale="125" zoomScaleNormal="125" zoomScalePageLayoutView="125" workbookViewId="0">
      <selection activeCell="Z16" sqref="Z16"/>
    </sheetView>
  </sheetViews>
  <sheetFormatPr baseColWidth="10" defaultRowHeight="11"/>
  <cols>
    <col min="1" max="1" width="11.83203125" style="40" bestFit="1" customWidth="1"/>
    <col min="2" max="2" width="4.6640625" style="40" bestFit="1" customWidth="1"/>
    <col min="3" max="3" width="18.83203125" style="41" bestFit="1" customWidth="1"/>
    <col min="4" max="4" width="6.33203125" style="41" bestFit="1" customWidth="1"/>
    <col min="5" max="5" width="14" style="41" bestFit="1" customWidth="1"/>
    <col min="6" max="6" width="8" style="41" customWidth="1"/>
    <col min="7" max="7" width="22.1640625" style="41" bestFit="1" customWidth="1"/>
    <col min="8" max="8" width="5.6640625" style="41" bestFit="1" customWidth="1"/>
    <col min="9" max="9" width="19.6640625" style="41" bestFit="1" customWidth="1"/>
    <col min="10" max="10" width="5.6640625" style="41" bestFit="1" customWidth="1"/>
    <col min="11" max="11" width="15.5" style="42" bestFit="1" customWidth="1"/>
    <col min="12" max="12" width="6.33203125" style="42" bestFit="1" customWidth="1"/>
    <col min="13" max="13" width="15.83203125" style="42" bestFit="1" customWidth="1"/>
    <col min="14" max="14" width="6.6640625" style="42" bestFit="1" customWidth="1"/>
    <col min="15" max="15" width="15.33203125" style="42" bestFit="1" customWidth="1"/>
    <col min="16" max="16" width="5" style="42" bestFit="1" customWidth="1"/>
    <col min="17" max="17" width="16.83203125" style="41" bestFit="1" customWidth="1"/>
    <col min="18" max="18" width="5.6640625" style="41" bestFit="1" customWidth="1"/>
    <col min="19" max="19" width="15.33203125" style="41" bestFit="1" customWidth="1"/>
    <col min="20" max="20" width="7.1640625" style="41" customWidth="1"/>
    <col min="21" max="21" width="16.33203125" style="41" customWidth="1"/>
    <col min="22" max="22" width="5.6640625" style="41" bestFit="1" customWidth="1"/>
    <col min="23" max="23" width="12" style="41" bestFit="1" customWidth="1"/>
    <col min="24" max="24" width="5" style="41" bestFit="1" customWidth="1"/>
    <col min="25" max="25" width="13.5" style="41" bestFit="1" customWidth="1"/>
    <col min="26" max="26" width="5.6640625" style="41" bestFit="1" customWidth="1"/>
    <col min="27" max="27" width="12" style="41" bestFit="1" customWidth="1"/>
    <col min="28" max="28" width="5.6640625" style="41" bestFit="1" customWidth="1"/>
    <col min="29" max="29" width="11.83203125" style="41" bestFit="1" customWidth="1"/>
    <col min="30" max="30" width="5.6640625" style="41" bestFit="1" customWidth="1"/>
    <col min="31" max="31" width="12" style="41" bestFit="1" customWidth="1"/>
    <col min="32" max="32" width="10.83203125" style="41"/>
    <col min="33" max="33" width="13.1640625" style="41" bestFit="1" customWidth="1"/>
    <col min="34" max="34" width="10.83203125" style="41"/>
    <col min="35" max="35" width="14.5" style="41" customWidth="1"/>
    <col min="36" max="16384" width="10.83203125" style="41"/>
  </cols>
  <sheetData>
    <row r="1" spans="1:35" ht="16" thickBot="1">
      <c r="A1" s="98">
        <v>2013</v>
      </c>
    </row>
    <row r="2" spans="1:35" s="40" customFormat="1" ht="16" customHeight="1" thickBot="1">
      <c r="A2" s="39" t="s">
        <v>58</v>
      </c>
      <c r="C2" s="10" t="s">
        <v>4</v>
      </c>
      <c r="D2" s="8"/>
      <c r="E2" s="8"/>
      <c r="F2" s="8"/>
      <c r="G2" s="8"/>
      <c r="H2" s="8"/>
      <c r="I2" s="105"/>
      <c r="J2" s="106"/>
      <c r="K2" s="33" t="s">
        <v>52</v>
      </c>
      <c r="L2" s="31"/>
      <c r="M2" s="31"/>
      <c r="N2" s="31"/>
      <c r="O2" s="31"/>
      <c r="P2" s="31"/>
      <c r="Q2" s="31"/>
      <c r="R2" s="31"/>
      <c r="S2" s="31"/>
      <c r="T2" s="29"/>
      <c r="U2" s="26" t="s">
        <v>55</v>
      </c>
      <c r="V2" s="24"/>
      <c r="W2" s="24"/>
      <c r="X2" s="24"/>
      <c r="Y2" s="36" t="s">
        <v>53</v>
      </c>
      <c r="Z2" s="34"/>
      <c r="AA2" s="34"/>
      <c r="AB2" s="34"/>
      <c r="AC2" s="34"/>
      <c r="AD2" s="32"/>
      <c r="AE2" s="9" t="s">
        <v>56</v>
      </c>
      <c r="AF2" s="7"/>
      <c r="AG2" s="7"/>
      <c r="AH2" s="7"/>
    </row>
    <row r="3" spans="1:35" s="45" customFormat="1">
      <c r="A3" s="43" t="s">
        <v>59</v>
      </c>
      <c r="B3" s="44">
        <f>A1</f>
        <v>2013</v>
      </c>
      <c r="C3" s="16" t="s">
        <v>48</v>
      </c>
      <c r="D3" s="14"/>
      <c r="E3" s="12" t="s">
        <v>49</v>
      </c>
      <c r="F3" s="14"/>
      <c r="G3" s="12" t="s">
        <v>50</v>
      </c>
      <c r="H3" s="14"/>
      <c r="I3" s="12" t="s">
        <v>1</v>
      </c>
      <c r="J3" s="14"/>
      <c r="K3" s="37" t="s">
        <v>48</v>
      </c>
      <c r="L3" s="35"/>
      <c r="M3" s="37" t="s">
        <v>49</v>
      </c>
      <c r="N3" s="35"/>
      <c r="O3" s="37" t="s">
        <v>50</v>
      </c>
      <c r="P3" s="35"/>
      <c r="Q3" s="37" t="s">
        <v>1</v>
      </c>
      <c r="R3" s="35"/>
      <c r="S3" s="37" t="s">
        <v>12</v>
      </c>
      <c r="T3" s="35"/>
      <c r="U3" s="1" t="s">
        <v>48</v>
      </c>
      <c r="V3" s="38"/>
      <c r="W3" s="1" t="s">
        <v>49</v>
      </c>
      <c r="X3" s="38"/>
      <c r="Y3" s="30" t="s">
        <v>48</v>
      </c>
      <c r="Z3" s="28"/>
      <c r="AA3" s="30" t="s">
        <v>49</v>
      </c>
      <c r="AB3" s="28"/>
      <c r="AC3" s="30" t="s">
        <v>50</v>
      </c>
      <c r="AD3" s="28"/>
      <c r="AE3" s="5" t="s">
        <v>48</v>
      </c>
      <c r="AF3" s="3"/>
      <c r="AG3" s="5" t="s">
        <v>49</v>
      </c>
      <c r="AH3" s="3"/>
    </row>
    <row r="4" spans="1:35" s="46" customFormat="1" ht="12" thickBot="1">
      <c r="B4" s="47" t="s">
        <v>57</v>
      </c>
      <c r="C4" s="48" t="s">
        <v>54</v>
      </c>
      <c r="D4" s="49" t="s">
        <v>69</v>
      </c>
      <c r="E4" s="50" t="s">
        <v>54</v>
      </c>
      <c r="F4" s="49" t="s">
        <v>69</v>
      </c>
      <c r="G4" s="50" t="s">
        <v>54</v>
      </c>
      <c r="H4" s="49" t="s">
        <v>69</v>
      </c>
      <c r="I4" s="50" t="s">
        <v>54</v>
      </c>
      <c r="J4" s="49" t="s">
        <v>69</v>
      </c>
      <c r="K4" s="51" t="s">
        <v>54</v>
      </c>
      <c r="L4" s="52" t="s">
        <v>69</v>
      </c>
      <c r="M4" s="51" t="s">
        <v>54</v>
      </c>
      <c r="N4" s="52" t="s">
        <v>69</v>
      </c>
      <c r="O4" s="51" t="s">
        <v>54</v>
      </c>
      <c r="P4" s="52" t="s">
        <v>69</v>
      </c>
      <c r="Q4" s="51" t="s">
        <v>54</v>
      </c>
      <c r="R4" s="52" t="s">
        <v>69</v>
      </c>
      <c r="S4" s="51" t="s">
        <v>54</v>
      </c>
      <c r="T4" s="52" t="s">
        <v>69</v>
      </c>
      <c r="U4" s="53" t="s">
        <v>54</v>
      </c>
      <c r="V4" s="54" t="s">
        <v>69</v>
      </c>
      <c r="W4" s="53" t="s">
        <v>54</v>
      </c>
      <c r="X4" s="54" t="s">
        <v>69</v>
      </c>
      <c r="Y4" s="55" t="s">
        <v>54</v>
      </c>
      <c r="Z4" s="56" t="s">
        <v>69</v>
      </c>
      <c r="AA4" s="55" t="s">
        <v>54</v>
      </c>
      <c r="AB4" s="56" t="s">
        <v>69</v>
      </c>
      <c r="AC4" s="55" t="s">
        <v>54</v>
      </c>
      <c r="AD4" s="56" t="s">
        <v>69</v>
      </c>
      <c r="AE4" s="57" t="s">
        <v>54</v>
      </c>
      <c r="AF4" s="58" t="s">
        <v>69</v>
      </c>
      <c r="AG4" s="57" t="s">
        <v>54</v>
      </c>
      <c r="AH4" s="58" t="s">
        <v>69</v>
      </c>
    </row>
    <row r="5" spans="1:35" s="69" customFormat="1">
      <c r="A5" s="111" t="s">
        <v>60</v>
      </c>
      <c r="B5" s="112">
        <v>41376</v>
      </c>
      <c r="C5" s="59" t="s">
        <v>8</v>
      </c>
      <c r="D5" s="60">
        <v>65000</v>
      </c>
      <c r="E5" s="59"/>
      <c r="F5" s="60"/>
      <c r="G5" s="59"/>
      <c r="H5" s="60"/>
      <c r="I5" s="59"/>
      <c r="J5" s="60"/>
      <c r="K5" s="61" t="s">
        <v>9</v>
      </c>
      <c r="L5" s="62">
        <v>5000</v>
      </c>
      <c r="M5" s="61" t="s">
        <v>10</v>
      </c>
      <c r="N5" s="62">
        <v>7000</v>
      </c>
      <c r="O5" s="61" t="s">
        <v>11</v>
      </c>
      <c r="P5" s="62">
        <v>5000</v>
      </c>
      <c r="Q5" s="61" t="s">
        <v>14</v>
      </c>
      <c r="R5" s="62">
        <v>4000</v>
      </c>
      <c r="S5" s="61" t="s">
        <v>13</v>
      </c>
      <c r="T5" s="62">
        <v>4000</v>
      </c>
      <c r="U5" s="63"/>
      <c r="V5" s="64"/>
      <c r="W5" s="63"/>
      <c r="X5" s="64"/>
      <c r="Y5" s="65" t="s">
        <v>15</v>
      </c>
      <c r="Z5" s="66">
        <v>500</v>
      </c>
      <c r="AA5" s="65" t="s">
        <v>16</v>
      </c>
      <c r="AB5" s="66">
        <v>500</v>
      </c>
      <c r="AC5" s="65"/>
      <c r="AD5" s="66"/>
      <c r="AE5" s="67"/>
      <c r="AF5" s="68"/>
      <c r="AG5" s="67"/>
      <c r="AH5" s="68"/>
      <c r="AI5" s="111" t="s">
        <v>60</v>
      </c>
    </row>
    <row r="6" spans="1:35" s="69" customFormat="1">
      <c r="A6" s="96" t="s">
        <v>75</v>
      </c>
      <c r="B6" s="97"/>
      <c r="C6" s="70"/>
      <c r="D6" s="71"/>
      <c r="E6" s="70"/>
      <c r="F6" s="71"/>
      <c r="G6" s="70"/>
      <c r="H6" s="71"/>
      <c r="I6" s="70"/>
      <c r="J6" s="71"/>
      <c r="K6" s="72"/>
      <c r="L6" s="73"/>
      <c r="M6" s="72"/>
      <c r="N6" s="73"/>
      <c r="O6" s="72"/>
      <c r="P6" s="73"/>
      <c r="Q6" s="72"/>
      <c r="R6" s="73"/>
      <c r="S6" s="72"/>
      <c r="T6" s="73"/>
      <c r="U6" s="74"/>
      <c r="V6" s="75"/>
      <c r="W6" s="74"/>
      <c r="X6" s="75"/>
      <c r="Y6" s="76"/>
      <c r="Z6" s="77"/>
      <c r="AA6" s="76"/>
      <c r="AB6" s="77"/>
      <c r="AC6" s="76"/>
      <c r="AD6" s="77"/>
      <c r="AE6" s="78"/>
      <c r="AF6" s="79"/>
      <c r="AG6" s="78"/>
      <c r="AH6" s="79"/>
      <c r="AI6" s="96" t="s">
        <v>75</v>
      </c>
    </row>
    <row r="7" spans="1:35" s="69" customFormat="1">
      <c r="A7" s="109" t="s">
        <v>89</v>
      </c>
      <c r="B7" s="108">
        <v>41366</v>
      </c>
      <c r="C7" s="70" t="s">
        <v>151</v>
      </c>
      <c r="D7" s="71">
        <v>65000</v>
      </c>
      <c r="E7" s="70" t="s">
        <v>0</v>
      </c>
      <c r="F7" s="71">
        <v>65000</v>
      </c>
      <c r="G7" s="70" t="s">
        <v>2</v>
      </c>
      <c r="H7" s="71">
        <v>65000</v>
      </c>
      <c r="I7" s="70" t="s">
        <v>3</v>
      </c>
      <c r="J7" s="71">
        <v>65000</v>
      </c>
      <c r="K7" s="72" t="s">
        <v>5</v>
      </c>
      <c r="L7" s="73">
        <v>100000</v>
      </c>
      <c r="M7" s="72"/>
      <c r="N7" s="73"/>
      <c r="O7" s="72"/>
      <c r="P7" s="73"/>
      <c r="Q7" s="72"/>
      <c r="R7" s="73"/>
      <c r="S7" s="72"/>
      <c r="T7" s="73"/>
      <c r="U7" s="74"/>
      <c r="V7" s="75"/>
      <c r="W7" s="74"/>
      <c r="X7" s="75"/>
      <c r="Y7" s="76" t="s">
        <v>6</v>
      </c>
      <c r="Z7" s="77">
        <v>3000</v>
      </c>
      <c r="AA7" s="76" t="s">
        <v>7</v>
      </c>
      <c r="AB7" s="77">
        <v>1000</v>
      </c>
      <c r="AC7" s="76"/>
      <c r="AD7" s="77"/>
      <c r="AE7" s="78"/>
      <c r="AF7" s="79"/>
      <c r="AG7" s="78"/>
      <c r="AH7" s="79"/>
      <c r="AI7" s="109" t="s">
        <v>89</v>
      </c>
    </row>
    <row r="8" spans="1:35" s="69" customFormat="1">
      <c r="A8" s="109" t="s">
        <v>79</v>
      </c>
      <c r="B8" s="108">
        <v>41366</v>
      </c>
      <c r="C8" s="70"/>
      <c r="D8" s="71"/>
      <c r="E8" s="70"/>
      <c r="F8" s="71"/>
      <c r="G8" s="70"/>
      <c r="H8" s="71"/>
      <c r="I8" s="70"/>
      <c r="J8" s="71"/>
      <c r="K8" s="72"/>
      <c r="L8" s="73"/>
      <c r="M8" s="72"/>
      <c r="N8" s="73"/>
      <c r="O8" s="72"/>
      <c r="P8" s="73"/>
      <c r="Q8" s="72"/>
      <c r="R8" s="73"/>
      <c r="S8" s="72"/>
      <c r="T8" s="73"/>
      <c r="U8" s="74"/>
      <c r="V8" s="75"/>
      <c r="W8" s="74"/>
      <c r="X8" s="75"/>
      <c r="Y8" s="76"/>
      <c r="Z8" s="77"/>
      <c r="AA8" s="76"/>
      <c r="AB8" s="77"/>
      <c r="AC8" s="76"/>
      <c r="AD8" s="77"/>
      <c r="AE8" s="78"/>
      <c r="AF8" s="79"/>
      <c r="AG8" s="78"/>
      <c r="AH8" s="79"/>
      <c r="AI8" s="109" t="s">
        <v>79</v>
      </c>
    </row>
    <row r="9" spans="1:35" s="69" customFormat="1">
      <c r="A9" s="99" t="s">
        <v>80</v>
      </c>
      <c r="B9" s="97"/>
      <c r="C9" s="70"/>
      <c r="D9" s="71"/>
      <c r="E9" s="70"/>
      <c r="F9" s="71"/>
      <c r="G9" s="70"/>
      <c r="H9" s="71"/>
      <c r="I9" s="70"/>
      <c r="J9" s="71"/>
      <c r="K9" s="72" t="s">
        <v>84</v>
      </c>
      <c r="L9" s="73" t="s">
        <v>72</v>
      </c>
      <c r="M9" s="72"/>
      <c r="N9" s="73"/>
      <c r="O9" s="72"/>
      <c r="P9" s="73"/>
      <c r="Q9" s="72"/>
      <c r="R9" s="73"/>
      <c r="S9" s="72"/>
      <c r="T9" s="73"/>
      <c r="U9" s="74"/>
      <c r="V9" s="75"/>
      <c r="W9" s="74"/>
      <c r="X9" s="75"/>
      <c r="Y9" s="76"/>
      <c r="Z9" s="77"/>
      <c r="AA9" s="76"/>
      <c r="AB9" s="77"/>
      <c r="AC9" s="76"/>
      <c r="AD9" s="77"/>
      <c r="AE9" s="78" t="s">
        <v>83</v>
      </c>
      <c r="AF9" s="79">
        <v>50000</v>
      </c>
      <c r="AG9" s="78"/>
      <c r="AH9" s="79"/>
      <c r="AI9" s="99" t="s">
        <v>80</v>
      </c>
    </row>
    <row r="10" spans="1:35" s="69" customFormat="1">
      <c r="A10" s="107" t="s">
        <v>82</v>
      </c>
      <c r="B10" s="108">
        <v>41379</v>
      </c>
      <c r="C10" s="70" t="s">
        <v>33</v>
      </c>
      <c r="D10" s="71">
        <v>65000</v>
      </c>
      <c r="E10" s="70"/>
      <c r="F10" s="71"/>
      <c r="G10" s="70"/>
      <c r="H10" s="71"/>
      <c r="I10" s="70"/>
      <c r="J10" s="71"/>
      <c r="K10" s="72" t="s">
        <v>34</v>
      </c>
      <c r="L10" s="73">
        <v>1500</v>
      </c>
      <c r="M10" s="72" t="s">
        <v>35</v>
      </c>
      <c r="N10" s="73">
        <v>982</v>
      </c>
      <c r="O10" s="72"/>
      <c r="P10" s="73"/>
      <c r="Q10" s="72" t="s">
        <v>35</v>
      </c>
      <c r="R10" s="73">
        <v>982</v>
      </c>
      <c r="S10" s="72"/>
      <c r="T10" s="73"/>
      <c r="U10" s="74"/>
      <c r="V10" s="75"/>
      <c r="W10" s="74"/>
      <c r="X10" s="75"/>
      <c r="Y10" s="76"/>
      <c r="Z10" s="77"/>
      <c r="AA10" s="76"/>
      <c r="AB10" s="77"/>
      <c r="AC10" s="76"/>
      <c r="AD10" s="77"/>
      <c r="AE10" s="78"/>
      <c r="AF10" s="79"/>
      <c r="AG10" s="78"/>
      <c r="AH10" s="79"/>
      <c r="AI10" s="96" t="s">
        <v>82</v>
      </c>
    </row>
    <row r="11" spans="1:35" s="69" customFormat="1">
      <c r="A11" s="107" t="s">
        <v>61</v>
      </c>
      <c r="B11" s="108">
        <v>41360</v>
      </c>
      <c r="C11" s="70" t="s">
        <v>150</v>
      </c>
      <c r="D11" s="71"/>
      <c r="E11" s="70"/>
      <c r="F11" s="71"/>
      <c r="G11" s="70"/>
      <c r="H11" s="71"/>
      <c r="I11" s="70"/>
      <c r="J11" s="71"/>
      <c r="K11" s="72" t="s">
        <v>152</v>
      </c>
      <c r="L11" s="73">
        <v>200</v>
      </c>
      <c r="M11" s="72" t="s">
        <v>155</v>
      </c>
      <c r="N11" s="73"/>
      <c r="O11" s="72"/>
      <c r="P11" s="73"/>
      <c r="Q11" s="72" t="s">
        <v>155</v>
      </c>
      <c r="R11" s="73"/>
      <c r="S11" s="72"/>
      <c r="T11" s="73"/>
      <c r="U11" s="74"/>
      <c r="V11" s="75"/>
      <c r="W11" s="74"/>
      <c r="X11" s="75"/>
      <c r="Y11" s="76"/>
      <c r="Z11" s="77"/>
      <c r="AA11" s="76"/>
      <c r="AB11" s="77"/>
      <c r="AC11" s="76"/>
      <c r="AD11" s="77"/>
      <c r="AE11" s="78" t="s">
        <v>153</v>
      </c>
      <c r="AF11" s="79">
        <v>30000</v>
      </c>
      <c r="AG11" s="78" t="s">
        <v>154</v>
      </c>
      <c r="AH11" s="79">
        <v>30000</v>
      </c>
      <c r="AI11" s="107" t="s">
        <v>61</v>
      </c>
    </row>
    <row r="12" spans="1:35" s="69" customFormat="1">
      <c r="A12" s="107" t="s">
        <v>81</v>
      </c>
      <c r="B12" s="108">
        <v>41379</v>
      </c>
      <c r="C12" s="70"/>
      <c r="D12" s="71"/>
      <c r="E12" s="70"/>
      <c r="F12" s="71"/>
      <c r="G12" s="70"/>
      <c r="H12" s="71"/>
      <c r="I12" s="70"/>
      <c r="J12" s="71"/>
      <c r="K12" s="72"/>
      <c r="L12" s="73"/>
      <c r="M12" s="72"/>
      <c r="N12" s="73"/>
      <c r="O12" s="72"/>
      <c r="P12" s="73"/>
      <c r="Q12" s="72"/>
      <c r="R12" s="73"/>
      <c r="S12" s="72"/>
      <c r="T12" s="73"/>
      <c r="U12" s="74"/>
      <c r="V12" s="75"/>
      <c r="W12" s="74"/>
      <c r="X12" s="75"/>
      <c r="Y12" s="76"/>
      <c r="Z12" s="77"/>
      <c r="AA12" s="76"/>
      <c r="AB12" s="77"/>
      <c r="AC12" s="76"/>
      <c r="AD12" s="77"/>
      <c r="AE12" s="78"/>
      <c r="AF12" s="79"/>
      <c r="AG12" s="78"/>
      <c r="AH12" s="79"/>
      <c r="AI12" s="107" t="s">
        <v>81</v>
      </c>
    </row>
    <row r="13" spans="1:35" s="69" customFormat="1">
      <c r="A13" s="96" t="s">
        <v>90</v>
      </c>
      <c r="B13" s="97"/>
      <c r="C13" s="70" t="s">
        <v>92</v>
      </c>
      <c r="D13" s="71">
        <v>85000</v>
      </c>
      <c r="E13" s="70" t="s">
        <v>92</v>
      </c>
      <c r="F13" s="71">
        <v>85000</v>
      </c>
      <c r="G13" s="70" t="s">
        <v>93</v>
      </c>
      <c r="H13" s="71">
        <v>72000</v>
      </c>
      <c r="I13" s="70"/>
      <c r="J13" s="71"/>
      <c r="K13" s="72" t="s">
        <v>94</v>
      </c>
      <c r="L13" s="73">
        <v>4000</v>
      </c>
      <c r="M13" s="72" t="s">
        <v>95</v>
      </c>
      <c r="N13" s="73">
        <v>2500</v>
      </c>
      <c r="O13" s="72" t="s">
        <v>96</v>
      </c>
      <c r="P13" s="73">
        <v>3000</v>
      </c>
      <c r="Q13" s="72" t="s">
        <v>95</v>
      </c>
      <c r="R13" s="73">
        <v>2500</v>
      </c>
      <c r="S13" s="72" t="s">
        <v>96</v>
      </c>
      <c r="T13" s="73">
        <v>3000</v>
      </c>
      <c r="U13" s="74" t="s">
        <v>97</v>
      </c>
      <c r="V13" s="75" t="s">
        <v>72</v>
      </c>
      <c r="W13" s="74"/>
      <c r="X13" s="75"/>
      <c r="Y13" s="76" t="s">
        <v>98</v>
      </c>
      <c r="Z13" s="77">
        <v>10000</v>
      </c>
      <c r="AA13" s="76" t="s">
        <v>99</v>
      </c>
      <c r="AB13" s="77">
        <v>5000</v>
      </c>
      <c r="AC13" s="76" t="s">
        <v>100</v>
      </c>
      <c r="AD13" s="77">
        <v>20000</v>
      </c>
      <c r="AE13" s="78" t="s">
        <v>101</v>
      </c>
      <c r="AF13" s="79">
        <v>2000</v>
      </c>
      <c r="AG13" s="78" t="s">
        <v>102</v>
      </c>
      <c r="AH13" s="79">
        <v>3000</v>
      </c>
      <c r="AI13" s="96" t="s">
        <v>90</v>
      </c>
    </row>
    <row r="14" spans="1:35" s="69" customFormat="1">
      <c r="A14" s="107" t="s">
        <v>63</v>
      </c>
      <c r="B14" s="108">
        <v>41380</v>
      </c>
      <c r="C14" s="70" t="s">
        <v>36</v>
      </c>
      <c r="D14" s="71"/>
      <c r="E14" s="70" t="s">
        <v>37</v>
      </c>
      <c r="F14" s="71">
        <v>65000</v>
      </c>
      <c r="G14" s="70"/>
      <c r="H14" s="71"/>
      <c r="I14" s="70"/>
      <c r="J14" s="71"/>
      <c r="K14" s="72" t="s">
        <v>38</v>
      </c>
      <c r="L14" s="73">
        <v>599</v>
      </c>
      <c r="M14" s="72" t="s">
        <v>39</v>
      </c>
      <c r="N14" s="73">
        <v>700</v>
      </c>
      <c r="O14" s="72"/>
      <c r="P14" s="73"/>
      <c r="Q14" s="72" t="s">
        <v>40</v>
      </c>
      <c r="R14" s="73">
        <v>700</v>
      </c>
      <c r="S14" s="72"/>
      <c r="T14" s="73"/>
      <c r="U14" s="74" t="s">
        <v>41</v>
      </c>
      <c r="V14" s="75" t="s">
        <v>72</v>
      </c>
      <c r="W14" s="74" t="s">
        <v>42</v>
      </c>
      <c r="X14" s="75" t="s">
        <v>72</v>
      </c>
      <c r="Y14" s="76" t="s">
        <v>43</v>
      </c>
      <c r="Z14" s="77">
        <v>1000</v>
      </c>
      <c r="AA14" s="76"/>
      <c r="AB14" s="77"/>
      <c r="AC14" s="76"/>
      <c r="AD14" s="77"/>
      <c r="AE14" s="78"/>
      <c r="AF14" s="79"/>
      <c r="AG14" s="78"/>
      <c r="AH14" s="79"/>
      <c r="AI14" s="107" t="s">
        <v>63</v>
      </c>
    </row>
    <row r="15" spans="1:35" s="69" customFormat="1">
      <c r="A15" s="96" t="s">
        <v>64</v>
      </c>
      <c r="B15" s="97"/>
      <c r="C15" s="70"/>
      <c r="D15" s="71"/>
      <c r="E15" s="70"/>
      <c r="F15" s="71"/>
      <c r="G15" s="70"/>
      <c r="H15" s="71"/>
      <c r="I15" s="70"/>
      <c r="J15" s="71"/>
      <c r="K15" s="72" t="s">
        <v>76</v>
      </c>
      <c r="L15" s="73">
        <v>700</v>
      </c>
      <c r="M15" s="72"/>
      <c r="N15" s="73"/>
      <c r="O15" s="72"/>
      <c r="P15" s="73"/>
      <c r="Q15" s="72"/>
      <c r="R15" s="73"/>
      <c r="S15" s="72"/>
      <c r="T15" s="73"/>
      <c r="U15" s="74" t="s">
        <v>77</v>
      </c>
      <c r="V15" s="75" t="s">
        <v>72</v>
      </c>
      <c r="W15" s="74"/>
      <c r="X15" s="75"/>
      <c r="Y15" s="76" t="s">
        <v>78</v>
      </c>
      <c r="Z15" s="77">
        <v>800</v>
      </c>
      <c r="AA15" s="76"/>
      <c r="AB15" s="77"/>
      <c r="AC15" s="76"/>
      <c r="AD15" s="77"/>
      <c r="AE15" s="78"/>
      <c r="AF15" s="79"/>
      <c r="AG15" s="78"/>
      <c r="AH15" s="79"/>
      <c r="AI15" s="96" t="s">
        <v>64</v>
      </c>
    </row>
    <row r="16" spans="1:35" s="69" customFormat="1">
      <c r="A16" s="107" t="s">
        <v>65</v>
      </c>
      <c r="B16" s="108">
        <v>41379</v>
      </c>
      <c r="C16" s="70" t="s">
        <v>31</v>
      </c>
      <c r="D16" s="71">
        <v>85000</v>
      </c>
      <c r="E16" s="70" t="s">
        <v>32</v>
      </c>
      <c r="F16" s="71">
        <v>17000</v>
      </c>
      <c r="G16" s="70"/>
      <c r="H16" s="71"/>
      <c r="I16" s="70"/>
      <c r="J16" s="71"/>
      <c r="K16" s="72"/>
      <c r="L16" s="73"/>
      <c r="M16" s="72"/>
      <c r="N16" s="73"/>
      <c r="O16" s="72"/>
      <c r="P16" s="73"/>
      <c r="Q16" s="72"/>
      <c r="R16" s="73"/>
      <c r="S16" s="72"/>
      <c r="T16" s="73"/>
      <c r="U16" s="74"/>
      <c r="V16" s="75"/>
      <c r="W16" s="74"/>
      <c r="X16" s="75"/>
      <c r="Y16" s="76"/>
      <c r="Z16" s="77"/>
      <c r="AA16" s="76"/>
      <c r="AB16" s="77"/>
      <c r="AC16" s="76"/>
      <c r="AD16" s="77"/>
      <c r="AE16" s="78"/>
      <c r="AF16" s="79"/>
      <c r="AG16" s="78"/>
      <c r="AH16" s="79"/>
      <c r="AI16" s="107" t="s">
        <v>65</v>
      </c>
    </row>
    <row r="17" spans="1:35" s="69" customFormat="1">
      <c r="A17" s="107" t="s">
        <v>66</v>
      </c>
      <c r="B17" s="108">
        <v>41379</v>
      </c>
      <c r="C17" s="70"/>
      <c r="D17" s="71"/>
      <c r="E17" s="70"/>
      <c r="F17" s="71"/>
      <c r="G17" s="70"/>
      <c r="H17" s="71"/>
      <c r="I17" s="70"/>
      <c r="J17" s="71"/>
      <c r="K17" s="72"/>
      <c r="L17" s="73"/>
      <c r="M17" s="72"/>
      <c r="N17" s="73"/>
      <c r="O17" s="72"/>
      <c r="P17" s="73"/>
      <c r="Q17" s="72"/>
      <c r="R17" s="73"/>
      <c r="S17" s="72"/>
      <c r="T17" s="73"/>
      <c r="U17" s="74"/>
      <c r="V17" s="75"/>
      <c r="W17" s="74"/>
      <c r="X17" s="75"/>
      <c r="Y17" s="76"/>
      <c r="Z17" s="77"/>
      <c r="AA17" s="76"/>
      <c r="AB17" s="77"/>
      <c r="AC17" s="76"/>
      <c r="AD17" s="77"/>
      <c r="AE17" s="78"/>
      <c r="AF17" s="79"/>
      <c r="AG17" s="78"/>
      <c r="AH17" s="79"/>
      <c r="AI17" s="107" t="s">
        <v>66</v>
      </c>
    </row>
    <row r="18" spans="1:35" s="69" customFormat="1">
      <c r="A18" s="107" t="s">
        <v>67</v>
      </c>
      <c r="B18" s="108">
        <v>41379</v>
      </c>
      <c r="C18" s="70"/>
      <c r="D18" s="71"/>
      <c r="E18" s="70"/>
      <c r="F18" s="71"/>
      <c r="G18" s="70"/>
      <c r="H18" s="71"/>
      <c r="I18" s="70"/>
      <c r="J18" s="71"/>
      <c r="K18" s="72"/>
      <c r="L18" s="73"/>
      <c r="M18" s="72"/>
      <c r="N18" s="73"/>
      <c r="O18" s="72"/>
      <c r="P18" s="73"/>
      <c r="Q18" s="72"/>
      <c r="R18" s="73"/>
      <c r="S18" s="72"/>
      <c r="T18" s="73"/>
      <c r="U18" s="74"/>
      <c r="V18" s="75"/>
      <c r="W18" s="74"/>
      <c r="X18" s="75"/>
      <c r="Y18" s="76"/>
      <c r="Z18" s="77"/>
      <c r="AA18" s="76"/>
      <c r="AB18" s="77"/>
      <c r="AC18" s="76"/>
      <c r="AD18" s="77"/>
      <c r="AE18" s="78"/>
      <c r="AF18" s="79"/>
      <c r="AG18" s="78"/>
      <c r="AH18" s="79"/>
      <c r="AI18" s="107" t="s">
        <v>67</v>
      </c>
    </row>
    <row r="19" spans="1:35" s="69" customFormat="1">
      <c r="A19" s="107" t="s">
        <v>47</v>
      </c>
      <c r="B19" s="108">
        <v>41373</v>
      </c>
      <c r="C19" s="70" t="s">
        <v>17</v>
      </c>
      <c r="D19" s="71">
        <v>65000</v>
      </c>
      <c r="E19" s="70" t="s">
        <v>17</v>
      </c>
      <c r="F19" s="71">
        <v>65000</v>
      </c>
      <c r="G19" s="70" t="s">
        <v>18</v>
      </c>
      <c r="H19" s="71">
        <v>85000</v>
      </c>
      <c r="I19" s="70"/>
      <c r="J19" s="71"/>
      <c r="K19" s="72"/>
      <c r="L19" s="73"/>
      <c r="M19" s="72"/>
      <c r="N19" s="73"/>
      <c r="O19" s="72"/>
      <c r="P19" s="73"/>
      <c r="Q19" s="72"/>
      <c r="R19" s="73"/>
      <c r="S19" s="72"/>
      <c r="T19" s="73"/>
      <c r="U19" s="74" t="s">
        <v>19</v>
      </c>
      <c r="V19" s="75" t="s">
        <v>72</v>
      </c>
      <c r="W19" s="74"/>
      <c r="X19" s="75"/>
      <c r="Y19" s="76"/>
      <c r="Z19" s="77"/>
      <c r="AA19" s="76"/>
      <c r="AB19" s="77"/>
      <c r="AC19" s="76"/>
      <c r="AD19" s="77"/>
      <c r="AE19" s="78"/>
      <c r="AF19" s="79"/>
      <c r="AG19" s="78"/>
      <c r="AH19" s="79"/>
      <c r="AI19" s="107" t="s">
        <v>47</v>
      </c>
    </row>
    <row r="20" spans="1:35" s="69" customFormat="1">
      <c r="A20" s="96" t="s">
        <v>141</v>
      </c>
      <c r="B20" s="97"/>
      <c r="C20" s="70" t="s">
        <v>143</v>
      </c>
      <c r="D20" s="71">
        <v>100000</v>
      </c>
      <c r="E20" s="70" t="s">
        <v>144</v>
      </c>
      <c r="F20" s="71">
        <v>160000</v>
      </c>
      <c r="G20" s="70" t="s">
        <v>145</v>
      </c>
      <c r="H20" s="71">
        <v>80000</v>
      </c>
      <c r="I20" s="70"/>
      <c r="J20" s="71"/>
      <c r="K20" s="72"/>
      <c r="L20" s="73"/>
      <c r="M20" s="72"/>
      <c r="N20" s="73"/>
      <c r="O20" s="72"/>
      <c r="P20" s="73"/>
      <c r="Q20" s="72"/>
      <c r="R20" s="73"/>
      <c r="S20" s="72"/>
      <c r="T20" s="73"/>
      <c r="U20" s="74" t="s">
        <v>146</v>
      </c>
      <c r="V20" s="75" t="s">
        <v>72</v>
      </c>
      <c r="W20" s="74"/>
      <c r="X20" s="75"/>
      <c r="Y20" s="76" t="s">
        <v>147</v>
      </c>
      <c r="Z20" s="77">
        <v>10000</v>
      </c>
      <c r="AA20" s="76" t="s">
        <v>148</v>
      </c>
      <c r="AB20" s="77">
        <v>5000</v>
      </c>
      <c r="AC20" s="76"/>
      <c r="AD20" s="77"/>
      <c r="AE20" s="78" t="s">
        <v>149</v>
      </c>
      <c r="AF20" s="79">
        <v>8000</v>
      </c>
      <c r="AG20" s="78"/>
      <c r="AH20" s="79"/>
      <c r="AI20" s="96" t="s">
        <v>141</v>
      </c>
    </row>
    <row r="21" spans="1:35" s="69" customFormat="1">
      <c r="A21" s="107" t="s">
        <v>68</v>
      </c>
      <c r="B21" s="108">
        <v>41375</v>
      </c>
      <c r="C21" s="70" t="s">
        <v>20</v>
      </c>
      <c r="D21" s="71">
        <v>65000</v>
      </c>
      <c r="E21" s="70"/>
      <c r="F21" s="71"/>
      <c r="G21" s="70"/>
      <c r="H21" s="71"/>
      <c r="I21" s="70"/>
      <c r="J21" s="71"/>
      <c r="K21" s="72"/>
      <c r="L21" s="73"/>
      <c r="M21" s="72"/>
      <c r="N21" s="73"/>
      <c r="O21" s="72"/>
      <c r="P21" s="73"/>
      <c r="Q21" s="72"/>
      <c r="R21" s="73"/>
      <c r="S21" s="72"/>
      <c r="T21" s="73"/>
      <c r="U21" s="74"/>
      <c r="V21" s="75"/>
      <c r="W21" s="74"/>
      <c r="X21" s="75"/>
      <c r="Y21" s="76"/>
      <c r="Z21" s="77"/>
      <c r="AA21" s="76"/>
      <c r="AB21" s="77"/>
      <c r="AC21" s="76"/>
      <c r="AD21" s="77"/>
      <c r="AE21" s="78" t="s">
        <v>21</v>
      </c>
      <c r="AF21" s="79">
        <v>50000</v>
      </c>
      <c r="AG21" s="78" t="s">
        <v>22</v>
      </c>
      <c r="AH21" s="79">
        <v>50000</v>
      </c>
      <c r="AI21" s="107" t="s">
        <v>68</v>
      </c>
    </row>
    <row r="22" spans="1:35" s="69" customFormat="1">
      <c r="A22" s="96" t="s">
        <v>91</v>
      </c>
      <c r="B22" s="97"/>
      <c r="C22" s="70" t="s">
        <v>85</v>
      </c>
      <c r="D22" s="71">
        <v>85000</v>
      </c>
      <c r="E22" s="70"/>
      <c r="F22" s="71"/>
      <c r="G22" s="70"/>
      <c r="H22" s="71"/>
      <c r="I22" s="70"/>
      <c r="J22" s="71"/>
      <c r="K22" s="72" t="s">
        <v>86</v>
      </c>
      <c r="L22" s="73">
        <v>3000</v>
      </c>
      <c r="M22" s="72"/>
      <c r="N22" s="73"/>
      <c r="O22" s="72"/>
      <c r="P22" s="73"/>
      <c r="Q22" s="72"/>
      <c r="R22" s="73"/>
      <c r="S22" s="72"/>
      <c r="T22" s="73"/>
      <c r="U22" s="74"/>
      <c r="V22" s="75"/>
      <c r="W22" s="74"/>
      <c r="X22" s="75"/>
      <c r="Y22" s="76" t="s">
        <v>87</v>
      </c>
      <c r="Z22" s="77">
        <v>200</v>
      </c>
      <c r="AA22" s="76"/>
      <c r="AB22" s="77"/>
      <c r="AC22" s="76"/>
      <c r="AD22" s="77"/>
      <c r="AE22" s="78" t="s">
        <v>88</v>
      </c>
      <c r="AF22" s="79">
        <v>4000</v>
      </c>
      <c r="AG22" s="78"/>
      <c r="AH22" s="79"/>
      <c r="AI22" s="96" t="s">
        <v>91</v>
      </c>
    </row>
    <row r="23" spans="1:35" s="69" customFormat="1">
      <c r="A23" s="107" t="s">
        <v>142</v>
      </c>
      <c r="B23" s="108">
        <v>41374</v>
      </c>
      <c r="C23" s="70" t="s">
        <v>23</v>
      </c>
      <c r="D23" s="71">
        <v>65000</v>
      </c>
      <c r="E23" s="70"/>
      <c r="F23" s="71"/>
      <c r="G23" s="70"/>
      <c r="H23" s="71"/>
      <c r="I23" s="70"/>
      <c r="J23" s="71"/>
      <c r="K23" s="72" t="s">
        <v>24</v>
      </c>
      <c r="L23" s="73" t="s">
        <v>25</v>
      </c>
      <c r="M23" s="72"/>
      <c r="N23" s="73"/>
      <c r="O23" s="72"/>
      <c r="P23" s="73"/>
      <c r="Q23" s="72"/>
      <c r="R23" s="73"/>
      <c r="S23" s="72"/>
      <c r="T23" s="73"/>
      <c r="U23" s="74"/>
      <c r="V23" s="75"/>
      <c r="W23" s="74"/>
      <c r="X23" s="75"/>
      <c r="Y23" s="76" t="s">
        <v>28</v>
      </c>
      <c r="Z23" s="77">
        <v>500</v>
      </c>
      <c r="AA23" s="76" t="s">
        <v>29</v>
      </c>
      <c r="AB23" s="77">
        <v>500</v>
      </c>
      <c r="AC23" s="76" t="s">
        <v>30</v>
      </c>
      <c r="AD23" s="77">
        <v>500</v>
      </c>
      <c r="AE23" s="78" t="s">
        <v>27</v>
      </c>
      <c r="AF23" s="79" t="s">
        <v>26</v>
      </c>
      <c r="AG23" s="78"/>
      <c r="AH23" s="79"/>
      <c r="AI23" s="107" t="s">
        <v>142</v>
      </c>
    </row>
    <row r="24" spans="1:35" s="69" customFormat="1" ht="12" thickBot="1">
      <c r="A24" s="103" t="s">
        <v>139</v>
      </c>
      <c r="B24" s="104"/>
      <c r="C24" s="80" t="s">
        <v>140</v>
      </c>
      <c r="D24" s="81">
        <v>30000</v>
      </c>
      <c r="E24" s="80"/>
      <c r="F24" s="81"/>
      <c r="G24" s="80"/>
      <c r="H24" s="81"/>
      <c r="I24" s="80"/>
      <c r="J24" s="81"/>
      <c r="K24" s="82"/>
      <c r="L24" s="83"/>
      <c r="M24" s="82"/>
      <c r="N24" s="83"/>
      <c r="O24" s="82"/>
      <c r="P24" s="83"/>
      <c r="Q24" s="82"/>
      <c r="R24" s="83"/>
      <c r="S24" s="82"/>
      <c r="T24" s="83"/>
      <c r="U24" s="84"/>
      <c r="V24" s="85"/>
      <c r="W24" s="84"/>
      <c r="X24" s="85"/>
      <c r="Y24" s="86"/>
      <c r="Z24" s="87"/>
      <c r="AA24" s="86"/>
      <c r="AB24" s="87"/>
      <c r="AC24" s="86"/>
      <c r="AD24" s="87"/>
      <c r="AE24" s="88"/>
      <c r="AF24" s="89"/>
      <c r="AG24" s="88"/>
      <c r="AH24" s="89"/>
      <c r="AI24" s="103" t="s">
        <v>139</v>
      </c>
    </row>
    <row r="25" spans="1:35" s="40" customFormat="1" ht="12" thickBot="1">
      <c r="C25" s="90"/>
      <c r="D25" s="91">
        <f>SUM(D5:D24)</f>
        <v>775000</v>
      </c>
      <c r="E25" s="90"/>
      <c r="F25" s="91">
        <f>SUM(F5:F24)</f>
        <v>457000</v>
      </c>
      <c r="G25" s="90"/>
      <c r="H25" s="91">
        <f>SUM(H5:H24)</f>
        <v>302000</v>
      </c>
      <c r="I25" s="90"/>
      <c r="J25" s="91">
        <f>SUM(J5:J24)</f>
        <v>65000</v>
      </c>
      <c r="K25" s="90"/>
      <c r="L25" s="92">
        <f>SUM(L5:L24)</f>
        <v>114999</v>
      </c>
      <c r="M25" s="90"/>
      <c r="N25" s="92">
        <f>SUM(N5:N24)</f>
        <v>11182</v>
      </c>
      <c r="O25" s="90"/>
      <c r="P25" s="92">
        <f>SUM(P5:P24)</f>
        <v>8000</v>
      </c>
      <c r="Q25" s="90"/>
      <c r="R25" s="92">
        <f>SUM(R5:R24)</f>
        <v>8182</v>
      </c>
      <c r="S25" s="90"/>
      <c r="T25" s="92">
        <f>SUM(T5:T24)</f>
        <v>7000</v>
      </c>
      <c r="U25" s="90"/>
      <c r="V25" s="93">
        <f>SUM(V5:V24)</f>
        <v>0</v>
      </c>
      <c r="W25" s="90"/>
      <c r="X25" s="93">
        <f>SUM(X5:X24)</f>
        <v>0</v>
      </c>
      <c r="Y25" s="90"/>
      <c r="Z25" s="94">
        <f>SUM(Z5:Z24)</f>
        <v>26000</v>
      </c>
      <c r="AA25" s="90"/>
      <c r="AB25" s="94">
        <f>SUM(AB5:AB24)</f>
        <v>12000</v>
      </c>
      <c r="AC25" s="90"/>
      <c r="AD25" s="94">
        <f>SUM(AD5:AD24)</f>
        <v>20500</v>
      </c>
      <c r="AE25" s="90"/>
      <c r="AF25" s="95">
        <f>SUM(AF5:AF24)</f>
        <v>144000</v>
      </c>
      <c r="AG25" s="90"/>
      <c r="AH25" s="95">
        <f>SUM(AH5:AH24)</f>
        <v>83000</v>
      </c>
    </row>
    <row r="27" spans="1:35" ht="12" thickBot="1"/>
    <row r="28" spans="1:35" s="40" customFormat="1" ht="12" thickBot="1">
      <c r="F28" s="114">
        <f>D25+F25+H2+J255</f>
        <v>1232000</v>
      </c>
      <c r="K28" s="90"/>
      <c r="L28" s="90"/>
      <c r="M28" s="113">
        <f>L25+N25+P2+R25+T255</f>
        <v>134363</v>
      </c>
      <c r="N28" s="90"/>
      <c r="O28" s="90"/>
      <c r="P28" s="90"/>
      <c r="Q28" s="90"/>
      <c r="R28" s="90"/>
      <c r="S28" s="90"/>
      <c r="V28" s="93">
        <f>V25+X25</f>
        <v>0</v>
      </c>
      <c r="Z28" s="94">
        <f>Z25+AB25+AD25</f>
        <v>58500</v>
      </c>
      <c r="AF28" s="95">
        <f>AF25+AH25</f>
        <v>227000</v>
      </c>
    </row>
    <row r="29" spans="1:35" s="40" customFormat="1" ht="15" customHeight="1">
      <c r="E29" s="22" t="s">
        <v>51</v>
      </c>
      <c r="F29" s="22"/>
      <c r="G29" s="22"/>
      <c r="K29" s="90"/>
      <c r="L29" s="20" t="s">
        <v>52</v>
      </c>
      <c r="M29" s="20"/>
      <c r="N29" s="20"/>
      <c r="O29" s="110"/>
      <c r="P29" s="110"/>
      <c r="Q29" s="110"/>
      <c r="R29" s="110"/>
      <c r="S29" s="90"/>
      <c r="T29" s="90"/>
      <c r="U29" s="22" t="s">
        <v>55</v>
      </c>
      <c r="V29" s="22"/>
      <c r="W29" s="22"/>
      <c r="X29" s="22"/>
      <c r="Z29" s="22" t="s">
        <v>70</v>
      </c>
      <c r="AA29" s="22"/>
      <c r="AB29" s="22"/>
      <c r="AF29" s="18" t="s">
        <v>71</v>
      </c>
      <c r="AG29" s="22"/>
      <c r="AH29" s="22"/>
    </row>
    <row r="30" spans="1:35" s="40" customFormat="1">
      <c r="K30" s="90"/>
      <c r="L30" s="90"/>
      <c r="M30" s="90"/>
      <c r="N30" s="90"/>
      <c r="O30" s="90"/>
      <c r="P30" s="90"/>
    </row>
    <row r="31" spans="1:35" s="40" customFormat="1" ht="12" thickBot="1">
      <c r="K31" s="90"/>
      <c r="L31" s="90"/>
      <c r="M31" s="90"/>
      <c r="N31" s="90"/>
      <c r="O31" s="90"/>
      <c r="P31" s="90"/>
    </row>
    <row r="32" spans="1:35" s="40" customFormat="1" ht="15" customHeight="1">
      <c r="K32" s="90"/>
      <c r="L32" s="90"/>
      <c r="M32" s="90"/>
      <c r="N32" s="90"/>
      <c r="O32" s="90"/>
      <c r="P32" s="90"/>
      <c r="S32" s="27">
        <f>AF28+Z28+V28+M28+F28</f>
        <v>1651863</v>
      </c>
      <c r="T32" s="25"/>
      <c r="U32" s="23"/>
    </row>
    <row r="33" spans="11:21" s="40" customFormat="1">
      <c r="K33" s="90"/>
      <c r="L33" s="90"/>
      <c r="M33" s="90"/>
      <c r="N33" s="90"/>
      <c r="O33" s="90"/>
      <c r="P33" s="90"/>
      <c r="S33" s="21"/>
      <c r="T33" s="19"/>
      <c r="U33" s="17"/>
    </row>
    <row r="34" spans="11:21" s="40" customFormat="1" ht="12" thickBot="1">
      <c r="K34" s="90"/>
      <c r="L34" s="90"/>
      <c r="M34" s="90"/>
      <c r="N34" s="90"/>
      <c r="O34" s="90"/>
      <c r="P34" s="90"/>
      <c r="S34" s="15"/>
      <c r="T34" s="13"/>
      <c r="U34" s="11"/>
    </row>
  </sheetData>
  <mergeCells count="27">
    <mergeCell ref="C3:D3"/>
    <mergeCell ref="E3:F3"/>
    <mergeCell ref="G3:H3"/>
    <mergeCell ref="C2:H2"/>
    <mergeCell ref="K3:L3"/>
    <mergeCell ref="I3:J3"/>
    <mergeCell ref="E29:G29"/>
    <mergeCell ref="L29:N29"/>
    <mergeCell ref="U29:X29"/>
    <mergeCell ref="Z29:AB29"/>
    <mergeCell ref="AF29:AH29"/>
    <mergeCell ref="Q3:R3"/>
    <mergeCell ref="S3:T3"/>
    <mergeCell ref="K2:T2"/>
    <mergeCell ref="S32:U34"/>
    <mergeCell ref="AE2:AH2"/>
    <mergeCell ref="AE3:AF3"/>
    <mergeCell ref="AG3:AH3"/>
    <mergeCell ref="W3:X3"/>
    <mergeCell ref="Y2:AD2"/>
    <mergeCell ref="Y3:Z3"/>
    <mergeCell ref="AA3:AB3"/>
    <mergeCell ref="AC3:AD3"/>
    <mergeCell ref="U2:X2"/>
    <mergeCell ref="U3:V3"/>
    <mergeCell ref="M3:N3"/>
    <mergeCell ref="O3:P3"/>
  </mergeCells>
  <phoneticPr fontId="3" type="noConversion"/>
  <pageMargins left="0.25" right="0.2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K25"/>
  <sheetViews>
    <sheetView zoomScale="125" zoomScaleNormal="125" zoomScalePageLayoutView="125" workbookViewId="0">
      <selection activeCell="A5" sqref="A5:A24"/>
    </sheetView>
  </sheetViews>
  <sheetFormatPr baseColWidth="10" defaultRowHeight="11"/>
  <cols>
    <col min="1" max="1" width="11.83203125" style="40" bestFit="1" customWidth="1"/>
    <col min="2" max="11" width="10.83203125" style="42"/>
    <col min="12" max="16384" width="10.83203125" style="41"/>
  </cols>
  <sheetData>
    <row r="1" spans="1:11" ht="15">
      <c r="A1" s="98">
        <v>2012</v>
      </c>
      <c r="B1" s="129">
        <v>2013</v>
      </c>
    </row>
    <row r="2" spans="1:11" s="40" customFormat="1">
      <c r="A2" s="39" t="s">
        <v>58</v>
      </c>
      <c r="B2" s="128" t="s">
        <v>58</v>
      </c>
      <c r="C2" s="90"/>
      <c r="D2" s="90"/>
      <c r="E2" s="90"/>
      <c r="F2" s="90"/>
      <c r="G2" s="90"/>
      <c r="H2" s="90"/>
      <c r="I2" s="90"/>
      <c r="J2" s="90"/>
      <c r="K2" s="90"/>
    </row>
    <row r="3" spans="1:11" s="45" customFormat="1">
      <c r="A3" s="43"/>
      <c r="B3" s="6" t="s">
        <v>104</v>
      </c>
      <c r="C3" s="6"/>
      <c r="D3" s="6"/>
      <c r="E3" s="6"/>
      <c r="F3" s="6"/>
      <c r="G3" s="6" t="s">
        <v>116</v>
      </c>
      <c r="H3" s="6"/>
      <c r="I3" s="6"/>
      <c r="J3" s="6"/>
      <c r="K3" s="6"/>
    </row>
    <row r="4" spans="1:11" s="46" customFormat="1" ht="12" thickBot="1">
      <c r="B4" s="115" t="s">
        <v>103</v>
      </c>
      <c r="C4" s="115" t="s">
        <v>105</v>
      </c>
      <c r="D4" s="115" t="s">
        <v>106</v>
      </c>
      <c r="E4" s="115" t="s">
        <v>68</v>
      </c>
      <c r="F4" s="115" t="s">
        <v>107</v>
      </c>
      <c r="G4" s="115" t="s">
        <v>109</v>
      </c>
      <c r="H4" s="115" t="s">
        <v>110</v>
      </c>
      <c r="I4" s="115" t="s">
        <v>111</v>
      </c>
      <c r="J4" s="115" t="s">
        <v>112</v>
      </c>
      <c r="K4" s="115" t="s">
        <v>108</v>
      </c>
    </row>
    <row r="5" spans="1:11" s="69" customFormat="1" ht="14">
      <c r="A5" s="133" t="s">
        <v>60</v>
      </c>
      <c r="B5" s="116"/>
      <c r="C5" s="117"/>
      <c r="D5" s="117"/>
      <c r="E5" s="117" t="s">
        <v>44</v>
      </c>
      <c r="F5" s="118" t="s">
        <v>45</v>
      </c>
      <c r="G5" s="119" t="s">
        <v>46</v>
      </c>
      <c r="H5" s="117"/>
      <c r="I5" s="117"/>
      <c r="J5" s="117"/>
      <c r="K5" s="118"/>
    </row>
    <row r="6" spans="1:11" s="69" customFormat="1" ht="14">
      <c r="A6" s="134" t="s">
        <v>118</v>
      </c>
      <c r="B6" s="120"/>
      <c r="C6" s="121"/>
      <c r="D6" s="121"/>
      <c r="E6" s="121"/>
      <c r="F6" s="122"/>
      <c r="G6" s="123"/>
      <c r="H6" s="121"/>
      <c r="I6" s="121"/>
      <c r="J6" s="121"/>
      <c r="K6" s="122"/>
    </row>
    <row r="7" spans="1:11" s="69" customFormat="1" ht="14">
      <c r="A7" s="134" t="s">
        <v>117</v>
      </c>
      <c r="B7" s="120"/>
      <c r="C7" s="121"/>
      <c r="D7" s="121"/>
      <c r="E7" s="121"/>
      <c r="F7" s="122"/>
      <c r="G7" s="123"/>
      <c r="H7" s="121"/>
      <c r="I7" s="121"/>
      <c r="J7" s="121"/>
      <c r="K7" s="122"/>
    </row>
    <row r="8" spans="1:11" s="69" customFormat="1" ht="14">
      <c r="A8" s="134" t="s">
        <v>119</v>
      </c>
      <c r="B8" s="120"/>
      <c r="C8" s="121"/>
      <c r="D8" s="121"/>
      <c r="E8" s="121"/>
      <c r="F8" s="122" t="s">
        <v>113</v>
      </c>
      <c r="G8" s="123"/>
      <c r="H8" s="121"/>
      <c r="I8" s="121" t="s">
        <v>113</v>
      </c>
      <c r="J8" s="121"/>
      <c r="K8" s="122"/>
    </row>
    <row r="9" spans="1:11" s="69" customFormat="1" ht="14">
      <c r="A9" s="134" t="s">
        <v>82</v>
      </c>
      <c r="B9" s="120"/>
      <c r="C9" s="121"/>
      <c r="D9" s="121"/>
      <c r="E9" s="121"/>
      <c r="F9" s="122"/>
      <c r="G9" s="123"/>
      <c r="H9" s="121"/>
      <c r="I9" s="121"/>
      <c r="J9" s="121"/>
      <c r="K9" s="122"/>
    </row>
    <row r="10" spans="1:11" s="69" customFormat="1" ht="14">
      <c r="A10" s="100" t="s">
        <v>61</v>
      </c>
      <c r="B10" s="120"/>
      <c r="C10" s="121"/>
      <c r="D10" s="121"/>
      <c r="E10" s="121"/>
      <c r="F10" s="122"/>
      <c r="G10" s="123"/>
      <c r="H10" s="121"/>
      <c r="I10" s="121"/>
      <c r="J10" s="121"/>
      <c r="K10" s="122"/>
    </row>
    <row r="11" spans="1:11" s="69" customFormat="1" ht="14">
      <c r="A11" s="100" t="s">
        <v>81</v>
      </c>
      <c r="B11" s="120"/>
      <c r="C11" s="121"/>
      <c r="D11" s="121" t="s">
        <v>113</v>
      </c>
      <c r="E11" s="121"/>
      <c r="F11" s="122"/>
      <c r="G11" s="123"/>
      <c r="H11" s="121"/>
      <c r="I11" s="121"/>
      <c r="J11" s="121"/>
      <c r="K11" s="122"/>
    </row>
    <row r="12" spans="1:11" s="69" customFormat="1" ht="14">
      <c r="A12" s="100" t="s">
        <v>90</v>
      </c>
      <c r="B12" s="120" t="s">
        <v>113</v>
      </c>
      <c r="C12" s="121" t="s">
        <v>113</v>
      </c>
      <c r="D12" s="121" t="s">
        <v>113</v>
      </c>
      <c r="E12" s="121" t="s">
        <v>113</v>
      </c>
      <c r="F12" s="122"/>
      <c r="G12" s="123" t="s">
        <v>114</v>
      </c>
      <c r="H12" s="121" t="s">
        <v>115</v>
      </c>
      <c r="I12" s="121" t="s">
        <v>114</v>
      </c>
      <c r="J12" s="121"/>
      <c r="K12" s="122" t="s">
        <v>114</v>
      </c>
    </row>
    <row r="13" spans="1:11" s="69" customFormat="1" ht="14">
      <c r="A13" s="100" t="s">
        <v>62</v>
      </c>
      <c r="B13" s="120"/>
      <c r="C13" s="121"/>
      <c r="D13" s="121"/>
      <c r="E13" s="121"/>
      <c r="F13" s="122"/>
      <c r="G13" s="123"/>
      <c r="H13" s="121"/>
      <c r="I13" s="121"/>
      <c r="J13" s="121"/>
      <c r="K13" s="122"/>
    </row>
    <row r="14" spans="1:11" s="69" customFormat="1" ht="14">
      <c r="A14" s="100" t="s">
        <v>63</v>
      </c>
      <c r="B14" s="120"/>
      <c r="C14" s="121"/>
      <c r="D14" s="121"/>
      <c r="E14" s="121"/>
      <c r="F14" s="122"/>
      <c r="G14" s="123"/>
      <c r="H14" s="121"/>
      <c r="I14" s="121"/>
      <c r="J14" s="121"/>
      <c r="K14" s="122"/>
    </row>
    <row r="15" spans="1:11" s="69" customFormat="1" ht="14">
      <c r="A15" s="100" t="s">
        <v>64</v>
      </c>
      <c r="B15" s="120"/>
      <c r="C15" s="121"/>
      <c r="D15" s="121"/>
      <c r="E15" s="121"/>
      <c r="F15" s="122"/>
      <c r="G15" s="123"/>
      <c r="H15" s="121"/>
      <c r="I15" s="121"/>
      <c r="J15" s="121"/>
      <c r="K15" s="122"/>
    </row>
    <row r="16" spans="1:11" s="69" customFormat="1" ht="14">
      <c r="A16" s="100" t="s">
        <v>65</v>
      </c>
      <c r="B16" s="120"/>
      <c r="C16" s="121"/>
      <c r="D16" s="121"/>
      <c r="E16" s="121"/>
      <c r="F16" s="122"/>
      <c r="G16" s="123"/>
      <c r="H16" s="121"/>
      <c r="I16" s="121"/>
      <c r="J16" s="121"/>
      <c r="K16" s="122"/>
    </row>
    <row r="17" spans="1:11" s="69" customFormat="1" ht="14">
      <c r="A17" s="100" t="s">
        <v>66</v>
      </c>
      <c r="B17" s="120"/>
      <c r="C17" s="121"/>
      <c r="D17" s="121"/>
      <c r="E17" s="121"/>
      <c r="F17" s="122"/>
      <c r="G17" s="123"/>
      <c r="H17" s="121"/>
      <c r="I17" s="121"/>
      <c r="J17" s="121"/>
      <c r="K17" s="122"/>
    </row>
    <row r="18" spans="1:11" s="69" customFormat="1" ht="14">
      <c r="A18" s="100" t="s">
        <v>67</v>
      </c>
      <c r="B18" s="120"/>
      <c r="C18" s="121"/>
      <c r="D18" s="121"/>
      <c r="E18" s="121"/>
      <c r="F18" s="122"/>
      <c r="G18" s="123"/>
      <c r="H18" s="121"/>
      <c r="I18" s="121"/>
      <c r="J18" s="121"/>
      <c r="K18" s="122"/>
    </row>
    <row r="19" spans="1:11" s="69" customFormat="1" ht="14">
      <c r="A19" s="100" t="s">
        <v>47</v>
      </c>
      <c r="B19" s="120"/>
      <c r="C19" s="121"/>
      <c r="D19" s="121"/>
      <c r="E19" s="121"/>
      <c r="F19" s="122"/>
      <c r="G19" s="123"/>
      <c r="H19" s="121"/>
      <c r="I19" s="121"/>
      <c r="J19" s="121"/>
      <c r="K19" s="122"/>
    </row>
    <row r="20" spans="1:11" s="69" customFormat="1" ht="14">
      <c r="A20" s="100" t="s">
        <v>74</v>
      </c>
      <c r="B20" s="120"/>
      <c r="C20" s="121"/>
      <c r="D20" s="121"/>
      <c r="E20" s="121"/>
      <c r="F20" s="122"/>
      <c r="G20" s="123"/>
      <c r="H20" s="121"/>
      <c r="I20" s="121"/>
      <c r="J20" s="121"/>
      <c r="K20" s="122"/>
    </row>
    <row r="21" spans="1:11" s="69" customFormat="1" ht="14">
      <c r="A21" s="100" t="s">
        <v>68</v>
      </c>
      <c r="B21" s="120"/>
      <c r="C21" s="121"/>
      <c r="D21" s="121"/>
      <c r="E21" s="121"/>
      <c r="F21" s="122"/>
      <c r="G21" s="123"/>
      <c r="H21" s="121"/>
      <c r="I21" s="121"/>
      <c r="J21" s="121"/>
      <c r="K21" s="122"/>
    </row>
    <row r="22" spans="1:11" s="69" customFormat="1" ht="14">
      <c r="A22" s="100" t="s">
        <v>91</v>
      </c>
      <c r="B22" s="120"/>
      <c r="C22" s="121"/>
      <c r="D22" s="121"/>
      <c r="E22" s="121"/>
      <c r="F22" s="122"/>
      <c r="G22" s="123"/>
      <c r="H22" s="121"/>
      <c r="I22" s="121"/>
      <c r="J22" s="121"/>
      <c r="K22" s="122"/>
    </row>
    <row r="23" spans="1:11" s="69" customFormat="1" ht="14">
      <c r="A23" s="100" t="s">
        <v>73</v>
      </c>
      <c r="B23" s="120"/>
      <c r="C23" s="121"/>
      <c r="D23" s="121"/>
      <c r="E23" s="121"/>
      <c r="F23" s="122"/>
      <c r="G23" s="123"/>
      <c r="H23" s="121"/>
      <c r="I23" s="121"/>
      <c r="J23" s="121"/>
      <c r="K23" s="122"/>
    </row>
    <row r="24" spans="1:11" s="69" customFormat="1" ht="15" thickBot="1">
      <c r="A24" s="135" t="s">
        <v>139</v>
      </c>
      <c r="B24" s="124"/>
      <c r="C24" s="125"/>
      <c r="D24" s="125"/>
      <c r="E24" s="125"/>
      <c r="F24" s="126"/>
      <c r="G24" s="127"/>
      <c r="H24" s="125"/>
      <c r="I24" s="125"/>
      <c r="J24" s="125"/>
      <c r="K24" s="126"/>
    </row>
    <row r="25" spans="1:11" s="40" customFormat="1">
      <c r="B25" s="90"/>
      <c r="C25" s="90"/>
      <c r="D25" s="90"/>
      <c r="E25" s="90"/>
      <c r="F25" s="90"/>
      <c r="G25" s="90"/>
      <c r="H25" s="90"/>
      <c r="I25" s="90"/>
      <c r="J25" s="90"/>
      <c r="K25" s="90"/>
    </row>
  </sheetData>
  <mergeCells count="2">
    <mergeCell ref="G3:K3"/>
    <mergeCell ref="B3:F3"/>
  </mergeCells>
  <phoneticPr fontId="14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C27"/>
  <sheetViews>
    <sheetView workbookViewId="0">
      <selection activeCell="B9" sqref="B9"/>
    </sheetView>
  </sheetViews>
  <sheetFormatPr baseColWidth="10" defaultRowHeight="15"/>
  <cols>
    <col min="1" max="1" width="11.83203125" style="40" bestFit="1" customWidth="1"/>
    <col min="2" max="2" width="13.83203125" customWidth="1"/>
  </cols>
  <sheetData>
    <row r="1" spans="1:3">
      <c r="A1" s="98">
        <v>2012</v>
      </c>
    </row>
    <row r="2" spans="1:3">
      <c r="A2" s="39" t="s">
        <v>58</v>
      </c>
    </row>
    <row r="3" spans="1:3">
      <c r="A3" s="39"/>
    </row>
    <row r="4" spans="1:3">
      <c r="A4" s="102" t="s">
        <v>60</v>
      </c>
    </row>
    <row r="5" spans="1:3">
      <c r="A5" s="4" t="s">
        <v>135</v>
      </c>
      <c r="B5" s="2"/>
      <c r="C5" s="101" t="s">
        <v>113</v>
      </c>
    </row>
    <row r="6" spans="1:3">
      <c r="A6" s="4" t="s">
        <v>136</v>
      </c>
      <c r="B6" s="2"/>
      <c r="C6" s="101" t="s">
        <v>113</v>
      </c>
    </row>
    <row r="7" spans="1:3">
      <c r="A7" s="4" t="s">
        <v>137</v>
      </c>
      <c r="B7" s="2"/>
      <c r="C7" s="101" t="s">
        <v>138</v>
      </c>
    </row>
    <row r="8" spans="1:3">
      <c r="A8" s="39"/>
    </row>
    <row r="9" spans="1:3">
      <c r="A9" s="39"/>
    </row>
    <row r="10" spans="1:3">
      <c r="A10" s="39"/>
    </row>
    <row r="11" spans="1:3">
      <c r="A11" s="39"/>
    </row>
    <row r="12" spans="1:3">
      <c r="A12" s="102" t="s">
        <v>129</v>
      </c>
    </row>
    <row r="13" spans="1:3">
      <c r="A13" s="131" t="s">
        <v>121</v>
      </c>
      <c r="B13" s="132"/>
      <c r="C13" s="101" t="s">
        <v>113</v>
      </c>
    </row>
    <row r="14" spans="1:3">
      <c r="A14" s="131" t="s">
        <v>122</v>
      </c>
      <c r="B14" s="132"/>
      <c r="C14" s="101" t="s">
        <v>113</v>
      </c>
    </row>
    <row r="15" spans="1:3">
      <c r="A15" s="131" t="s">
        <v>123</v>
      </c>
      <c r="B15" s="132"/>
      <c r="C15" s="101" t="s">
        <v>113</v>
      </c>
    </row>
    <row r="16" spans="1:3">
      <c r="A16" s="131" t="s">
        <v>124</v>
      </c>
      <c r="B16" s="132"/>
      <c r="C16" s="101" t="s">
        <v>113</v>
      </c>
    </row>
    <row r="17" spans="1:3">
      <c r="A17" s="131" t="s">
        <v>125</v>
      </c>
      <c r="B17" s="132"/>
      <c r="C17" s="101" t="s">
        <v>114</v>
      </c>
    </row>
    <row r="18" spans="1:3">
      <c r="A18" s="131" t="s">
        <v>126</v>
      </c>
      <c r="B18" s="132"/>
      <c r="C18" s="101" t="s">
        <v>114</v>
      </c>
    </row>
    <row r="19" spans="1:3">
      <c r="A19" s="131" t="s">
        <v>127</v>
      </c>
      <c r="B19" s="132"/>
      <c r="C19" s="101" t="s">
        <v>113</v>
      </c>
    </row>
    <row r="20" spans="1:3">
      <c r="A20" s="130" t="s">
        <v>128</v>
      </c>
      <c r="B20" s="130"/>
      <c r="C20" s="101" t="s">
        <v>113</v>
      </c>
    </row>
    <row r="22" spans="1:3">
      <c r="A22" s="102" t="s">
        <v>134</v>
      </c>
    </row>
    <row r="23" spans="1:3">
      <c r="A23" s="131" t="s">
        <v>130</v>
      </c>
      <c r="B23" s="132"/>
      <c r="C23" s="101"/>
    </row>
    <row r="24" spans="1:3">
      <c r="A24" s="131" t="s">
        <v>131</v>
      </c>
      <c r="B24" s="132"/>
      <c r="C24" s="101"/>
    </row>
    <row r="25" spans="1:3">
      <c r="A25" s="131" t="s">
        <v>132</v>
      </c>
      <c r="B25" s="132"/>
      <c r="C25" s="101"/>
    </row>
    <row r="26" spans="1:3">
      <c r="A26" s="131" t="s">
        <v>133</v>
      </c>
      <c r="B26" s="132"/>
      <c r="C26" s="101"/>
    </row>
    <row r="27" spans="1:3">
      <c r="A27" s="131" t="s">
        <v>120</v>
      </c>
      <c r="B27" s="132"/>
      <c r="C27" s="101"/>
    </row>
  </sheetData>
  <mergeCells count="16">
    <mergeCell ref="A27:B27"/>
    <mergeCell ref="A24:B24"/>
    <mergeCell ref="A25:B25"/>
    <mergeCell ref="A26:B26"/>
    <mergeCell ref="A14:B14"/>
    <mergeCell ref="A15:B15"/>
    <mergeCell ref="A16:B16"/>
    <mergeCell ref="A17:B17"/>
    <mergeCell ref="A18:B18"/>
    <mergeCell ref="A19:B19"/>
    <mergeCell ref="A5:B5"/>
    <mergeCell ref="A6:B6"/>
    <mergeCell ref="A7:B7"/>
    <mergeCell ref="A20:B20"/>
    <mergeCell ref="A23:B23"/>
    <mergeCell ref="A13:B13"/>
  </mergeCells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Resource Requests</vt:lpstr>
      <vt:lpstr>Common Services &amp; Instruction</vt:lpstr>
      <vt:lpstr>Unique Services</vt:lpstr>
    </vt:vector>
  </TitlesOfParts>
  <Company>De Anza College 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Anza College</dc:creator>
  <cp:lastModifiedBy>Jim Haynes</cp:lastModifiedBy>
  <cp:lastPrinted>2012-10-03T20:10:11Z</cp:lastPrinted>
  <dcterms:created xsi:type="dcterms:W3CDTF">2012-05-14T17:29:50Z</dcterms:created>
  <dcterms:modified xsi:type="dcterms:W3CDTF">2013-04-25T03:23:39Z</dcterms:modified>
</cp:coreProperties>
</file>